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2120" windowHeight="9120"/>
  </bookViews>
  <sheets>
    <sheet name="Лист1  (3)" sheetId="21952" r:id="rId1"/>
  </sheets>
  <definedNames>
    <definedName name="_xlnm.Print_Area" localSheetId="0">'Лист1  (3)'!$A$1:$J$45</definedName>
  </definedNames>
  <calcPr calcId="125725" refMode="R1C1"/>
</workbook>
</file>

<file path=xl/calcChain.xml><?xml version="1.0" encoding="utf-8"?>
<calcChain xmlns="http://schemas.openxmlformats.org/spreadsheetml/2006/main">
  <c r="J7" i="21952"/>
  <c r="J30"/>
  <c r="J37"/>
  <c r="J13"/>
  <c r="J12" s="1"/>
  <c r="J11" s="1"/>
  <c r="J32"/>
  <c r="J27"/>
  <c r="J21"/>
  <c r="J18"/>
  <c r="J29" l="1"/>
  <c r="J36" l="1"/>
  <c r="J45" s="1"/>
  <c r="J6"/>
</calcChain>
</file>

<file path=xl/sharedStrings.xml><?xml version="1.0" encoding="utf-8"?>
<sst xmlns="http://schemas.openxmlformats.org/spreadsheetml/2006/main" count="331" uniqueCount="104">
  <si>
    <t>Код бюджетной классификации</t>
  </si>
  <si>
    <t>Наименование доходов</t>
  </si>
  <si>
    <t>код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</si>
  <si>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</si>
  <si>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</si>
  <si>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</si>
  <si>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</si>
  <si>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</si>
  <si>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программы (подпрограммы)</t>
  </si>
  <si>
    <t>код экономической классификации</t>
  </si>
  <si>
    <t>НАЛОГОВЫЕ ДОХОДЫ</t>
  </si>
  <si>
    <t>01</t>
  </si>
  <si>
    <t>00</t>
  </si>
  <si>
    <t>000</t>
  </si>
  <si>
    <t>0000</t>
  </si>
  <si>
    <t>НАЛОГИ НА ПРИБЫЛЬ, ДОХОДЫ</t>
  </si>
  <si>
    <t>182</t>
  </si>
  <si>
    <t>1</t>
  </si>
  <si>
    <t>012</t>
  </si>
  <si>
    <t>02</t>
  </si>
  <si>
    <t>1000</t>
  </si>
  <si>
    <t>110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</si>
  <si>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</si>
  <si>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</si>
  <si>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05</t>
  </si>
  <si>
    <t>НАЛОГИ НА СОВОКУПНЫЙ ДОХОД</t>
  </si>
  <si>
    <t>Единый налог на вмененный доход для отдельных видов деятельности</t>
  </si>
  <si>
    <t>03</t>
  </si>
  <si>
    <t>Единый сельскохозяйственный налог</t>
  </si>
  <si>
    <t>06</t>
  </si>
  <si>
    <t>НАЛОГИ НА ИМУЩЕСТВО</t>
  </si>
  <si>
    <t>08</t>
  </si>
  <si>
    <t>ГОСУДАРСТВЕННАЯ ПОШЛИНА</t>
  </si>
  <si>
    <t>010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</si>
  <si>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</si>
  <si>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</t>
  </si>
  <si>
    <t>001</t>
  </si>
  <si>
    <t>09</t>
  </si>
  <si>
    <t>Задолженность и перерасчеты по отмененным налогам, сборам и иным обязательным платежам</t>
  </si>
  <si>
    <t>НЕНАЛОГОВЫЕ ДОХОДЫ: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</si>
  <si>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</si>
  <si>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</si>
  <si>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</si>
  <si>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030</t>
  </si>
  <si>
    <t>13</t>
  </si>
  <si>
    <t>ДОХОДЫ ОТ ОКАЗАНИЯ ПЛАТНЫХ УСЛУГ И КОМПЕНСАЦИИ ЗАТРАТ ГОСУДАРСТВА</t>
  </si>
  <si>
    <t>130</t>
  </si>
  <si>
    <t>Прочие доходы от оказания платных услуг и компенсации затрат государства</t>
  </si>
  <si>
    <t>ИТОГО ДОХОДОВ:</t>
  </si>
  <si>
    <t>2</t>
  </si>
  <si>
    <t>БЕЗВОЗМЕЗДНЫЕ ПОСТУПЛЕНИЯ</t>
  </si>
  <si>
    <t>ВСЕГО ДОХОДОВ:</t>
  </si>
  <si>
    <t>050</t>
  </si>
  <si>
    <t>Прочие доходы  бюджетов муниципальных районов от оказания платных услуг и компенсации затрат государства</t>
  </si>
  <si>
    <t>151</t>
  </si>
  <si>
    <t>Дотации на обеспечение сбалансированности бюджетов поселений</t>
  </si>
  <si>
    <t>17</t>
  </si>
  <si>
    <t>180</t>
  </si>
  <si>
    <t>10</t>
  </si>
  <si>
    <t>Налог на имущество физических лиц</t>
  </si>
  <si>
    <t>Земельный налог взимаемый по ставке,установленной п/п1 п.1 ст. 394НК, зачисляемый в бюджет поселений</t>
  </si>
  <si>
    <t>Земельный налог взимаемый по ставке,установленной п/п1 п.2 ст. 394НК, зачисляемый в бюджет поселений</t>
  </si>
  <si>
    <t>020</t>
  </si>
  <si>
    <t>834</t>
  </si>
  <si>
    <t>014</t>
  </si>
  <si>
    <t>999</t>
  </si>
  <si>
    <t>015</t>
  </si>
  <si>
    <t>Субвенции бюджетам поселений на осуществление первичного воинского учета</t>
  </si>
  <si>
    <t>Налоги и сборы отмененные</t>
  </si>
  <si>
    <t>024</t>
  </si>
  <si>
    <t>Прочие поступления от использования имущества, находящегося в собственности поселения</t>
  </si>
  <si>
    <t>Собственные доходы</t>
  </si>
  <si>
    <t>Дотация на выравнивание уровня бюджетной обеспеченности за счет средств краевого бюджета</t>
  </si>
  <si>
    <t>МБТ на реализацию полномочий по созданию административной комиссии</t>
  </si>
  <si>
    <t>Дотация на выравнивание уровня бюджетной обеспеченности за счет средств районного фонда финансовой поддержки</t>
  </si>
  <si>
    <t>Сумма, тыс.рублей           2016г</t>
  </si>
  <si>
    <t>Прочие неналоговые доходы бюджетов поселения</t>
  </si>
  <si>
    <t>НАЛОГИ НА ТОВАРЫ(РАБОТЫ,УСЛУГИ),РЕАЛИЗУЕМЫЕ НА ТЕРИТОРИИ РФ</t>
  </si>
  <si>
    <t>Налог на добавленную стоимость на тоавры(работы, услуги), реализуемые на территории РФ</t>
  </si>
  <si>
    <t>Акцизы по подакцизным товарам, производимым на территории РФ</t>
  </si>
  <si>
    <t>230</t>
  </si>
  <si>
    <t>Доходы от уплаты акцизов на дизельное топливо, зачисляемое в консолидированный бюджет субъектов РФ</t>
  </si>
  <si>
    <t>240</t>
  </si>
  <si>
    <t>250</t>
  </si>
  <si>
    <t>260</t>
  </si>
  <si>
    <t>Доходы от уплаты акцизов на моторные масла для дизельных и(или) карбюраторных(инжекторных) двигателей, зачисляемое в консолидированный бюджет субъектов РФ</t>
  </si>
  <si>
    <t>Доходы от уплаты акцизов на автомобильный бензин, производимый на территории РФ, зачисляемое в консолидированный бюджет субъектов РФ</t>
  </si>
  <si>
    <t>Доходы от уплаты акцизов на прямогонный бензин, производимый на территории РФ, зачисляемое в консолидированный бюджет субъектов РФ</t>
  </si>
  <si>
    <t>МБТ на текущий ремонт и содержание учреждений образования</t>
  </si>
  <si>
    <t>7601</t>
  </si>
  <si>
    <t>2711</t>
  </si>
  <si>
    <t>5118</t>
  </si>
  <si>
    <t>7514</t>
  </si>
  <si>
    <t>0613</t>
  </si>
  <si>
    <t>0307</t>
  </si>
  <si>
    <t>100</t>
  </si>
  <si>
    <t xml:space="preserve">     Приложение №3  к Решению  №     от                          </t>
  </si>
  <si>
    <t>Доходы бюджета Сотниковского сельсовета сельсовета на   2016 год.</t>
  </si>
  <si>
    <t>033</t>
  </si>
  <si>
    <t>043</t>
  </si>
  <si>
    <t>035</t>
  </si>
  <si>
    <t>995</t>
  </si>
  <si>
    <t>1021</t>
  </si>
  <si>
    <t>Прочие межбюджетные трансферты на частичное финансирование(возмещение) расходов на региональные выплаты, обеспечивающие уровень заработной платы работников бюджетной сферы не ниже размера минимальной заработной платы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</si>
</sst>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8"/>
      <name val="Arial Cyr"/>
      <charset val="204"/>
    </font>
    <font>
      <sz val="7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2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/>
    <xf numFmtId="49" fontId="2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/>
    <xf numFmtId="0" fontId="1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vertical="center" wrapText="1"/>
    </xf>
    <xf numFmtId="49" fontId="1" fillId="0" borderId="5" xfId="0" applyNumberFormat="1" applyFont="1" applyBorder="1" applyAlignment="1">
      <alignment vertical="center" wrapText="1"/>
    </xf>
    <xf numFmtId="49" fontId="3" fillId="0" borderId="5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49" fontId="1" fillId="0" borderId="5" xfId="0" applyNumberFormat="1" applyFont="1" applyBorder="1"/>
    <xf numFmtId="49" fontId="2" fillId="0" borderId="5" xfId="0" applyNumberFormat="1" applyFont="1" applyBorder="1"/>
    <xf numFmtId="0" fontId="7" fillId="0" borderId="5" xfId="0" applyFont="1" applyBorder="1" applyAlignment="1">
      <alignment horizontal="center" vertical="center" textRotation="180" wrapText="1"/>
    </xf>
    <xf numFmtId="0" fontId="7" fillId="0" borderId="1" xfId="0" applyFont="1" applyBorder="1" applyAlignment="1">
      <alignment horizontal="center" vertical="center" textRotation="180" wrapText="1"/>
    </xf>
    <xf numFmtId="49" fontId="1" fillId="0" borderId="8" xfId="0" applyNumberFormat="1" applyFont="1" applyBorder="1"/>
    <xf numFmtId="0" fontId="8" fillId="0" borderId="0" xfId="0" applyFont="1" applyBorder="1"/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2" fillId="0" borderId="12" xfId="0" applyFont="1" applyBorder="1"/>
    <xf numFmtId="0" fontId="1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Border="1"/>
    <xf numFmtId="0" fontId="7" fillId="0" borderId="7" xfId="0" applyFont="1" applyBorder="1" applyAlignment="1">
      <alignment horizontal="center" vertical="center" textRotation="180" wrapText="1"/>
    </xf>
    <xf numFmtId="0" fontId="1" fillId="0" borderId="7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vertical="center" wrapText="1"/>
    </xf>
    <xf numFmtId="49" fontId="1" fillId="0" borderId="7" xfId="0" applyNumberFormat="1" applyFont="1" applyBorder="1" applyAlignment="1">
      <alignment vertical="center" wrapText="1"/>
    </xf>
    <xf numFmtId="49" fontId="3" fillId="0" borderId="7" xfId="0" applyNumberFormat="1" applyFont="1" applyBorder="1" applyAlignment="1">
      <alignment vertical="center" wrapText="1"/>
    </xf>
    <xf numFmtId="49" fontId="2" fillId="0" borderId="7" xfId="0" applyNumberFormat="1" applyFont="1" applyBorder="1"/>
    <xf numFmtId="49" fontId="1" fillId="0" borderId="7" xfId="0" applyNumberFormat="1" applyFont="1" applyBorder="1"/>
    <xf numFmtId="49" fontId="1" fillId="0" borderId="17" xfId="0" applyNumberFormat="1" applyFont="1" applyBorder="1"/>
    <xf numFmtId="0" fontId="1" fillId="0" borderId="0" xfId="0" applyFont="1" applyBorder="1" applyAlignment="1"/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vertical="center" wrapText="1"/>
    </xf>
    <xf numFmtId="2" fontId="2" fillId="0" borderId="0" xfId="0" applyNumberFormat="1" applyFont="1" applyBorder="1"/>
    <xf numFmtId="2" fontId="1" fillId="0" borderId="0" xfId="0" applyNumberFormat="1" applyFont="1" applyBorder="1"/>
    <xf numFmtId="2" fontId="6" fillId="0" borderId="0" xfId="0" applyNumberFormat="1" applyFont="1" applyBorder="1" applyAlignment="1">
      <alignment horizontal="right"/>
    </xf>
    <xf numFmtId="164" fontId="1" fillId="0" borderId="1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 wrapText="1"/>
    </xf>
    <xf numFmtId="164" fontId="6" fillId="0" borderId="13" xfId="0" applyNumberFormat="1" applyFon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3" xfId="0" applyFont="1" applyBorder="1" applyAlignment="1">
      <alignment horizontal="right"/>
    </xf>
    <xf numFmtId="49" fontId="2" fillId="0" borderId="6" xfId="0" applyNumberFormat="1" applyFont="1" applyBorder="1" applyAlignment="1"/>
    <xf numFmtId="49" fontId="2" fillId="0" borderId="9" xfId="0" applyNumberFormat="1" applyFont="1" applyBorder="1" applyAlignment="1"/>
    <xf numFmtId="49" fontId="2" fillId="0" borderId="17" xfId="0" applyNumberFormat="1" applyFont="1" applyBorder="1" applyAlignment="1"/>
    <xf numFmtId="49" fontId="6" fillId="0" borderId="18" xfId="0" applyNumberFormat="1" applyFont="1" applyBorder="1" applyAlignment="1"/>
    <xf numFmtId="49" fontId="6" fillId="0" borderId="19" xfId="0" applyNumberFormat="1" applyFont="1" applyBorder="1" applyAlignment="1"/>
    <xf numFmtId="49" fontId="6" fillId="0" borderId="20" xfId="0" applyNumberFormat="1" applyFont="1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view="pageBreakPreview" topLeftCell="A4" zoomScaleNormal="100" zoomScaleSheetLayoutView="100" workbookViewId="0">
      <selection activeCell="J7" sqref="J7"/>
    </sheetView>
  </sheetViews>
  <sheetFormatPr defaultRowHeight="12.75"/>
  <cols>
    <col min="1" max="1" width="4.5703125" customWidth="1"/>
    <col min="2" max="2" width="4" customWidth="1"/>
    <col min="3" max="5" width="4.28515625" customWidth="1"/>
    <col min="6" max="6" width="3.7109375" customWidth="1"/>
    <col min="7" max="7" width="5.140625" customWidth="1"/>
    <col min="8" max="8" width="3.7109375" customWidth="1"/>
    <col min="9" max="9" width="70.28515625" customWidth="1"/>
    <col min="10" max="10" width="12.5703125" customWidth="1"/>
    <col min="11" max="11" width="10.28515625" customWidth="1"/>
  </cols>
  <sheetData>
    <row r="1" spans="1:11" ht="13.5" customHeight="1">
      <c r="A1" s="8"/>
      <c r="B1" s="9"/>
      <c r="C1" s="9"/>
      <c r="D1" s="9"/>
      <c r="E1" s="9"/>
      <c r="F1" s="9"/>
      <c r="G1" s="9"/>
      <c r="H1" s="9"/>
      <c r="I1" s="64" t="s">
        <v>96</v>
      </c>
      <c r="J1" s="65"/>
      <c r="K1" s="33"/>
    </row>
    <row r="2" spans="1:11">
      <c r="A2" s="10"/>
      <c r="B2" s="11"/>
      <c r="C2" s="11"/>
      <c r="D2" s="11"/>
      <c r="E2" s="12" t="s">
        <v>97</v>
      </c>
      <c r="F2" s="12"/>
      <c r="G2" s="12"/>
      <c r="H2" s="12"/>
      <c r="I2" s="12"/>
      <c r="J2" s="12"/>
      <c r="K2" s="42"/>
    </row>
    <row r="3" spans="1:11" ht="17.45" customHeight="1" thickBot="1">
      <c r="A3" s="32"/>
      <c r="B3" s="33"/>
      <c r="C3" s="33"/>
      <c r="D3" s="33"/>
      <c r="E3" s="33"/>
      <c r="F3" s="33"/>
      <c r="G3" s="33"/>
      <c r="H3" s="33"/>
      <c r="I3" s="23"/>
      <c r="J3" s="23"/>
      <c r="K3" s="33"/>
    </row>
    <row r="4" spans="1:11" ht="15" customHeight="1">
      <c r="A4" s="74" t="s">
        <v>0</v>
      </c>
      <c r="B4" s="75"/>
      <c r="C4" s="75"/>
      <c r="D4" s="75"/>
      <c r="E4" s="75"/>
      <c r="F4" s="75"/>
      <c r="G4" s="75"/>
      <c r="H4" s="76"/>
      <c r="I4" s="72" t="s">
        <v>1</v>
      </c>
      <c r="J4" s="77" t="s">
        <v>75</v>
      </c>
      <c r="K4" s="43"/>
    </row>
    <row r="5" spans="1:11" ht="72.75" customHeight="1" thickBot="1">
      <c r="A5" s="20" t="s">
        <v>2</v>
      </c>
      <c r="B5" s="21" t="s">
        <v>3</v>
      </c>
      <c r="C5" s="21" t="s">
        <v>4</v>
      </c>
      <c r="D5" s="21" t="s">
        <v>5</v>
      </c>
      <c r="E5" s="21" t="s">
        <v>6</v>
      </c>
      <c r="F5" s="21" t="s">
        <v>7</v>
      </c>
      <c r="G5" s="21" t="s">
        <v>8</v>
      </c>
      <c r="H5" s="34" t="s">
        <v>9</v>
      </c>
      <c r="I5" s="73"/>
      <c r="J5" s="78"/>
      <c r="K5" s="43"/>
    </row>
    <row r="6" spans="1:11" ht="18" customHeight="1">
      <c r="A6" s="20"/>
      <c r="B6" s="21"/>
      <c r="C6" s="21"/>
      <c r="D6" s="21"/>
      <c r="E6" s="21"/>
      <c r="F6" s="21"/>
      <c r="G6" s="21"/>
      <c r="H6" s="34"/>
      <c r="I6" s="24" t="s">
        <v>71</v>
      </c>
      <c r="J6" s="54">
        <f>J7+J29</f>
        <v>2628.5</v>
      </c>
      <c r="K6" s="44"/>
    </row>
    <row r="7" spans="1:11" ht="15.75" customHeight="1">
      <c r="A7" s="13"/>
      <c r="B7" s="6"/>
      <c r="C7" s="6"/>
      <c r="D7" s="6"/>
      <c r="E7" s="6"/>
      <c r="F7" s="6"/>
      <c r="G7" s="6"/>
      <c r="H7" s="35"/>
      <c r="I7" s="24" t="s">
        <v>10</v>
      </c>
      <c r="J7" s="55">
        <f>J8+J18+J21+J25+J28+J11</f>
        <v>2520.5</v>
      </c>
      <c r="K7" s="45"/>
    </row>
    <row r="8" spans="1:11" ht="18" customHeight="1">
      <c r="A8" s="14">
        <v>182</v>
      </c>
      <c r="B8" s="1">
        <v>1</v>
      </c>
      <c r="C8" s="1" t="s">
        <v>11</v>
      </c>
      <c r="D8" s="1" t="s">
        <v>12</v>
      </c>
      <c r="E8" s="1" t="s">
        <v>13</v>
      </c>
      <c r="F8" s="1" t="s">
        <v>12</v>
      </c>
      <c r="G8" s="1" t="s">
        <v>14</v>
      </c>
      <c r="H8" s="36" t="s">
        <v>13</v>
      </c>
      <c r="I8" s="25" t="s">
        <v>15</v>
      </c>
      <c r="J8" s="56">
        <v>1188.0999999999999</v>
      </c>
      <c r="K8" s="46"/>
    </row>
    <row r="9" spans="1:11" ht="22.5">
      <c r="A9" s="15" t="s">
        <v>16</v>
      </c>
      <c r="B9" s="2" t="s">
        <v>17</v>
      </c>
      <c r="C9" s="2" t="s">
        <v>11</v>
      </c>
      <c r="D9" s="2" t="s">
        <v>11</v>
      </c>
      <c r="E9" s="2" t="s">
        <v>18</v>
      </c>
      <c r="F9" s="2" t="s">
        <v>19</v>
      </c>
      <c r="G9" s="2" t="s">
        <v>20</v>
      </c>
      <c r="H9" s="37" t="s">
        <v>21</v>
      </c>
      <c r="I9" s="26" t="s">
        <v>22</v>
      </c>
      <c r="J9" s="57"/>
      <c r="K9" s="47"/>
    </row>
    <row r="10" spans="1:11" ht="15.75" customHeight="1">
      <c r="A10" s="15" t="s">
        <v>16</v>
      </c>
      <c r="B10" s="2" t="s">
        <v>17</v>
      </c>
      <c r="C10" s="2" t="s">
        <v>11</v>
      </c>
      <c r="D10" s="2" t="s">
        <v>19</v>
      </c>
      <c r="E10" s="2" t="s">
        <v>33</v>
      </c>
      <c r="F10" s="2" t="s">
        <v>11</v>
      </c>
      <c r="G10" s="2" t="s">
        <v>20</v>
      </c>
      <c r="H10" s="37" t="s">
        <v>21</v>
      </c>
      <c r="I10" s="26" t="s">
        <v>23</v>
      </c>
      <c r="J10" s="57">
        <v>1188.0999999999999</v>
      </c>
      <c r="K10" s="47"/>
    </row>
    <row r="11" spans="1:11">
      <c r="A11" s="14" t="s">
        <v>95</v>
      </c>
      <c r="B11" s="1" t="s">
        <v>17</v>
      </c>
      <c r="C11" s="1" t="s">
        <v>27</v>
      </c>
      <c r="D11" s="1" t="s">
        <v>12</v>
      </c>
      <c r="E11" s="1" t="s">
        <v>13</v>
      </c>
      <c r="F11" s="1" t="s">
        <v>12</v>
      </c>
      <c r="G11" s="1" t="s">
        <v>14</v>
      </c>
      <c r="H11" s="36" t="s">
        <v>13</v>
      </c>
      <c r="I11" s="25" t="s">
        <v>77</v>
      </c>
      <c r="J11" s="56">
        <f t="shared" ref="J11:J12" si="0">J12</f>
        <v>211.4</v>
      </c>
      <c r="K11" s="47"/>
    </row>
    <row r="12" spans="1:11" ht="22.5">
      <c r="A12" s="15" t="s">
        <v>95</v>
      </c>
      <c r="B12" s="2" t="s">
        <v>17</v>
      </c>
      <c r="C12" s="2" t="s">
        <v>27</v>
      </c>
      <c r="D12" s="2" t="s">
        <v>12</v>
      </c>
      <c r="E12" s="2" t="s">
        <v>13</v>
      </c>
      <c r="F12" s="2" t="s">
        <v>11</v>
      </c>
      <c r="G12" s="2" t="s">
        <v>14</v>
      </c>
      <c r="H12" s="37" t="s">
        <v>21</v>
      </c>
      <c r="I12" s="26" t="s">
        <v>78</v>
      </c>
      <c r="J12" s="57">
        <f t="shared" si="0"/>
        <v>211.4</v>
      </c>
      <c r="K12" s="47"/>
    </row>
    <row r="13" spans="1:11">
      <c r="A13" s="15" t="s">
        <v>95</v>
      </c>
      <c r="B13" s="2" t="s">
        <v>17</v>
      </c>
      <c r="C13" s="2" t="s">
        <v>27</v>
      </c>
      <c r="D13" s="2" t="s">
        <v>19</v>
      </c>
      <c r="E13" s="2" t="s">
        <v>13</v>
      </c>
      <c r="F13" s="2" t="s">
        <v>11</v>
      </c>
      <c r="G13" s="2" t="s">
        <v>14</v>
      </c>
      <c r="H13" s="37" t="s">
        <v>21</v>
      </c>
      <c r="I13" s="26" t="s">
        <v>79</v>
      </c>
      <c r="J13" s="57">
        <f>J14+J15+J16+J17</f>
        <v>211.4</v>
      </c>
      <c r="K13" s="47"/>
    </row>
    <row r="14" spans="1:11" ht="22.5">
      <c r="A14" s="15" t="s">
        <v>95</v>
      </c>
      <c r="B14" s="2" t="s">
        <v>17</v>
      </c>
      <c r="C14" s="2" t="s">
        <v>27</v>
      </c>
      <c r="D14" s="2" t="s">
        <v>19</v>
      </c>
      <c r="E14" s="2" t="s">
        <v>80</v>
      </c>
      <c r="F14" s="2" t="s">
        <v>11</v>
      </c>
      <c r="G14" s="2" t="s">
        <v>14</v>
      </c>
      <c r="H14" s="37" t="s">
        <v>21</v>
      </c>
      <c r="I14" s="26" t="s">
        <v>81</v>
      </c>
      <c r="J14" s="57">
        <v>67.5</v>
      </c>
      <c r="K14" s="47"/>
    </row>
    <row r="15" spans="1:11" ht="33.75">
      <c r="A15" s="15" t="s">
        <v>95</v>
      </c>
      <c r="B15" s="2" t="s">
        <v>17</v>
      </c>
      <c r="C15" s="2" t="s">
        <v>27</v>
      </c>
      <c r="D15" s="2" t="s">
        <v>19</v>
      </c>
      <c r="E15" s="2" t="s">
        <v>82</v>
      </c>
      <c r="F15" s="2" t="s">
        <v>11</v>
      </c>
      <c r="G15" s="2" t="s">
        <v>14</v>
      </c>
      <c r="H15" s="37" t="s">
        <v>21</v>
      </c>
      <c r="I15" s="26" t="s">
        <v>85</v>
      </c>
      <c r="J15" s="57">
        <v>1.4</v>
      </c>
      <c r="K15" s="47"/>
    </row>
    <row r="16" spans="1:11" ht="22.5">
      <c r="A16" s="15" t="s">
        <v>95</v>
      </c>
      <c r="B16" s="2" t="s">
        <v>17</v>
      </c>
      <c r="C16" s="2" t="s">
        <v>27</v>
      </c>
      <c r="D16" s="2" t="s">
        <v>19</v>
      </c>
      <c r="E16" s="2" t="s">
        <v>83</v>
      </c>
      <c r="F16" s="2" t="s">
        <v>11</v>
      </c>
      <c r="G16" s="2" t="s">
        <v>14</v>
      </c>
      <c r="H16" s="37" t="s">
        <v>21</v>
      </c>
      <c r="I16" s="26" t="s">
        <v>86</v>
      </c>
      <c r="J16" s="57">
        <v>156.19999999999999</v>
      </c>
      <c r="K16" s="47"/>
    </row>
    <row r="17" spans="1:11" ht="22.5">
      <c r="A17" s="15" t="s">
        <v>95</v>
      </c>
      <c r="B17" s="2" t="s">
        <v>17</v>
      </c>
      <c r="C17" s="2" t="s">
        <v>27</v>
      </c>
      <c r="D17" s="2" t="s">
        <v>19</v>
      </c>
      <c r="E17" s="2" t="s">
        <v>84</v>
      </c>
      <c r="F17" s="2" t="s">
        <v>11</v>
      </c>
      <c r="G17" s="2" t="s">
        <v>14</v>
      </c>
      <c r="H17" s="37" t="s">
        <v>21</v>
      </c>
      <c r="I17" s="26" t="s">
        <v>87</v>
      </c>
      <c r="J17" s="57">
        <v>-13.7</v>
      </c>
      <c r="K17" s="47"/>
    </row>
    <row r="18" spans="1:11" ht="15" customHeight="1">
      <c r="A18" s="14" t="s">
        <v>16</v>
      </c>
      <c r="B18" s="1" t="s">
        <v>17</v>
      </c>
      <c r="C18" s="1" t="s">
        <v>24</v>
      </c>
      <c r="D18" s="1" t="s">
        <v>12</v>
      </c>
      <c r="E18" s="1" t="s">
        <v>13</v>
      </c>
      <c r="F18" s="1" t="s">
        <v>12</v>
      </c>
      <c r="G18" s="1" t="s">
        <v>14</v>
      </c>
      <c r="H18" s="36" t="s">
        <v>13</v>
      </c>
      <c r="I18" s="25" t="s">
        <v>25</v>
      </c>
      <c r="J18" s="56">
        <f>J19+J20</f>
        <v>50</v>
      </c>
      <c r="K18" s="46"/>
    </row>
    <row r="19" spans="1:11" ht="14.45" customHeight="1">
      <c r="A19" s="15" t="s">
        <v>16</v>
      </c>
      <c r="B19" s="2" t="s">
        <v>17</v>
      </c>
      <c r="C19" s="2" t="s">
        <v>24</v>
      </c>
      <c r="D19" s="2" t="s">
        <v>19</v>
      </c>
      <c r="E19" s="2" t="s">
        <v>13</v>
      </c>
      <c r="F19" s="2" t="s">
        <v>11</v>
      </c>
      <c r="G19" s="2" t="s">
        <v>20</v>
      </c>
      <c r="H19" s="37" t="s">
        <v>21</v>
      </c>
      <c r="I19" s="26" t="s">
        <v>26</v>
      </c>
      <c r="J19" s="57"/>
      <c r="K19" s="47"/>
    </row>
    <row r="20" spans="1:11">
      <c r="A20" s="15" t="s">
        <v>16</v>
      </c>
      <c r="B20" s="2" t="s">
        <v>17</v>
      </c>
      <c r="C20" s="2" t="s">
        <v>24</v>
      </c>
      <c r="D20" s="2" t="s">
        <v>27</v>
      </c>
      <c r="E20" s="2" t="s">
        <v>13</v>
      </c>
      <c r="F20" s="2" t="s">
        <v>11</v>
      </c>
      <c r="G20" s="2" t="s">
        <v>20</v>
      </c>
      <c r="H20" s="37" t="s">
        <v>21</v>
      </c>
      <c r="I20" s="26" t="s">
        <v>28</v>
      </c>
      <c r="J20" s="57">
        <v>50</v>
      </c>
      <c r="K20" s="47"/>
    </row>
    <row r="21" spans="1:11" ht="16.5" customHeight="1">
      <c r="A21" s="14" t="s">
        <v>16</v>
      </c>
      <c r="B21" s="1" t="s">
        <v>17</v>
      </c>
      <c r="C21" s="1" t="s">
        <v>29</v>
      </c>
      <c r="D21" s="1" t="s">
        <v>12</v>
      </c>
      <c r="E21" s="1" t="s">
        <v>13</v>
      </c>
      <c r="F21" s="1" t="s">
        <v>12</v>
      </c>
      <c r="G21" s="1" t="s">
        <v>14</v>
      </c>
      <c r="H21" s="36" t="s">
        <v>13</v>
      </c>
      <c r="I21" s="25" t="s">
        <v>30</v>
      </c>
      <c r="J21" s="56">
        <f>J22+J23+J24</f>
        <v>969</v>
      </c>
      <c r="K21" s="48"/>
    </row>
    <row r="22" spans="1:11">
      <c r="A22" s="15" t="s">
        <v>16</v>
      </c>
      <c r="B22" s="2" t="s">
        <v>17</v>
      </c>
      <c r="C22" s="2" t="s">
        <v>29</v>
      </c>
      <c r="D22" s="2" t="s">
        <v>11</v>
      </c>
      <c r="E22" s="2" t="s">
        <v>43</v>
      </c>
      <c r="F22" s="2" t="s">
        <v>58</v>
      </c>
      <c r="G22" s="2" t="s">
        <v>20</v>
      </c>
      <c r="H22" s="37" t="s">
        <v>21</v>
      </c>
      <c r="I22" s="26" t="s">
        <v>59</v>
      </c>
      <c r="J22" s="57">
        <v>77</v>
      </c>
      <c r="K22" s="49"/>
    </row>
    <row r="23" spans="1:11" ht="22.5">
      <c r="A23" s="15" t="s">
        <v>16</v>
      </c>
      <c r="B23" s="2" t="s">
        <v>17</v>
      </c>
      <c r="C23" s="2" t="s">
        <v>29</v>
      </c>
      <c r="D23" s="2" t="s">
        <v>29</v>
      </c>
      <c r="E23" s="2" t="s">
        <v>99</v>
      </c>
      <c r="F23" s="2" t="s">
        <v>58</v>
      </c>
      <c r="G23" s="2" t="s">
        <v>14</v>
      </c>
      <c r="H23" s="37" t="s">
        <v>21</v>
      </c>
      <c r="I23" s="26" t="s">
        <v>60</v>
      </c>
      <c r="J23" s="57">
        <v>765</v>
      </c>
      <c r="K23" s="49"/>
    </row>
    <row r="24" spans="1:11" ht="22.5">
      <c r="A24" s="15" t="s">
        <v>16</v>
      </c>
      <c r="B24" s="2" t="s">
        <v>17</v>
      </c>
      <c r="C24" s="2" t="s">
        <v>29</v>
      </c>
      <c r="D24" s="2" t="s">
        <v>29</v>
      </c>
      <c r="E24" s="2" t="s">
        <v>98</v>
      </c>
      <c r="F24" s="2" t="s">
        <v>58</v>
      </c>
      <c r="G24" s="2" t="s">
        <v>14</v>
      </c>
      <c r="H24" s="37" t="s">
        <v>21</v>
      </c>
      <c r="I24" s="26" t="s">
        <v>61</v>
      </c>
      <c r="J24" s="57">
        <v>127</v>
      </c>
      <c r="K24" s="49"/>
    </row>
    <row r="25" spans="1:11" ht="18.75" customHeight="1">
      <c r="A25" s="14" t="s">
        <v>63</v>
      </c>
      <c r="B25" s="1" t="s">
        <v>17</v>
      </c>
      <c r="C25" s="1" t="s">
        <v>31</v>
      </c>
      <c r="D25" s="1" t="s">
        <v>34</v>
      </c>
      <c r="E25" s="1" t="s">
        <v>13</v>
      </c>
      <c r="F25" s="1" t="s">
        <v>12</v>
      </c>
      <c r="G25" s="1" t="s">
        <v>14</v>
      </c>
      <c r="H25" s="36" t="s">
        <v>13</v>
      </c>
      <c r="I25" s="25" t="s">
        <v>32</v>
      </c>
      <c r="J25" s="56">
        <v>5</v>
      </c>
      <c r="K25" s="48"/>
    </row>
    <row r="26" spans="1:11" ht="30.75" customHeight="1">
      <c r="A26" s="15" t="s">
        <v>63</v>
      </c>
      <c r="B26" s="2" t="s">
        <v>17</v>
      </c>
      <c r="C26" s="2" t="s">
        <v>31</v>
      </c>
      <c r="D26" s="2" t="s">
        <v>34</v>
      </c>
      <c r="E26" s="2" t="s">
        <v>62</v>
      </c>
      <c r="F26" s="2" t="s">
        <v>11</v>
      </c>
      <c r="G26" s="2" t="s">
        <v>20</v>
      </c>
      <c r="H26" s="37" t="s">
        <v>21</v>
      </c>
      <c r="I26" s="26" t="s">
        <v>35</v>
      </c>
      <c r="J26" s="57">
        <v>5</v>
      </c>
      <c r="K26" s="49"/>
    </row>
    <row r="27" spans="1:11" ht="22.15" customHeight="1">
      <c r="A27" s="14" t="s">
        <v>16</v>
      </c>
      <c r="B27" s="1" t="s">
        <v>17</v>
      </c>
      <c r="C27" s="1" t="s">
        <v>37</v>
      </c>
      <c r="D27" s="1" t="s">
        <v>12</v>
      </c>
      <c r="E27" s="1" t="s">
        <v>13</v>
      </c>
      <c r="F27" s="1" t="s">
        <v>12</v>
      </c>
      <c r="G27" s="1" t="s">
        <v>14</v>
      </c>
      <c r="H27" s="36" t="s">
        <v>13</v>
      </c>
      <c r="I27" s="25" t="s">
        <v>38</v>
      </c>
      <c r="J27" s="56">
        <f>J28</f>
        <v>97</v>
      </c>
      <c r="K27" s="48"/>
    </row>
    <row r="28" spans="1:11" ht="21.75" customHeight="1">
      <c r="A28" s="15" t="s">
        <v>16</v>
      </c>
      <c r="B28" s="2" t="s">
        <v>17</v>
      </c>
      <c r="C28" s="2" t="s">
        <v>37</v>
      </c>
      <c r="D28" s="2" t="s">
        <v>34</v>
      </c>
      <c r="E28" s="2" t="s">
        <v>52</v>
      </c>
      <c r="F28" s="2" t="s">
        <v>11</v>
      </c>
      <c r="G28" s="2" t="s">
        <v>20</v>
      </c>
      <c r="H28" s="37" t="s">
        <v>21</v>
      </c>
      <c r="I28" s="26" t="s">
        <v>68</v>
      </c>
      <c r="J28" s="57">
        <v>97</v>
      </c>
      <c r="K28" s="49"/>
    </row>
    <row r="29" spans="1:11" ht="17.25" customHeight="1">
      <c r="A29" s="14"/>
      <c r="B29" s="1"/>
      <c r="C29" s="1"/>
      <c r="D29" s="1"/>
      <c r="E29" s="1"/>
      <c r="F29" s="1"/>
      <c r="G29" s="1"/>
      <c r="H29" s="36"/>
      <c r="I29" s="25" t="s">
        <v>39</v>
      </c>
      <c r="J29" s="58">
        <f>J30+J32</f>
        <v>108</v>
      </c>
      <c r="K29" s="46"/>
    </row>
    <row r="30" spans="1:11" ht="27" customHeight="1">
      <c r="A30" s="14" t="s">
        <v>13</v>
      </c>
      <c r="B30" s="1" t="s">
        <v>17</v>
      </c>
      <c r="C30" s="1" t="s">
        <v>40</v>
      </c>
      <c r="D30" s="1" t="s">
        <v>12</v>
      </c>
      <c r="E30" s="1" t="s">
        <v>13</v>
      </c>
      <c r="F30" s="1" t="s">
        <v>12</v>
      </c>
      <c r="G30" s="1" t="s">
        <v>14</v>
      </c>
      <c r="H30" s="36" t="s">
        <v>13</v>
      </c>
      <c r="I30" s="25" t="s">
        <v>41</v>
      </c>
      <c r="J30" s="58">
        <f>J31</f>
        <v>78</v>
      </c>
      <c r="K30" s="46"/>
    </row>
    <row r="31" spans="1:11" ht="24.6" customHeight="1">
      <c r="A31" s="15" t="s">
        <v>63</v>
      </c>
      <c r="B31" s="2" t="s">
        <v>17</v>
      </c>
      <c r="C31" s="2" t="s">
        <v>40</v>
      </c>
      <c r="D31" s="2" t="s">
        <v>24</v>
      </c>
      <c r="E31" s="2" t="s">
        <v>100</v>
      </c>
      <c r="F31" s="2" t="s">
        <v>58</v>
      </c>
      <c r="G31" s="2" t="s">
        <v>14</v>
      </c>
      <c r="H31" s="37" t="s">
        <v>42</v>
      </c>
      <c r="I31" s="26" t="s">
        <v>70</v>
      </c>
      <c r="J31" s="57">
        <v>78</v>
      </c>
      <c r="K31" s="49"/>
    </row>
    <row r="32" spans="1:11">
      <c r="A32" s="14" t="s">
        <v>13</v>
      </c>
      <c r="B32" s="1" t="s">
        <v>17</v>
      </c>
      <c r="C32" s="1" t="s">
        <v>44</v>
      </c>
      <c r="D32" s="1" t="s">
        <v>12</v>
      </c>
      <c r="E32" s="1" t="s">
        <v>13</v>
      </c>
      <c r="F32" s="1" t="s">
        <v>12</v>
      </c>
      <c r="G32" s="1" t="s">
        <v>14</v>
      </c>
      <c r="H32" s="36" t="s">
        <v>13</v>
      </c>
      <c r="I32" s="25" t="s">
        <v>45</v>
      </c>
      <c r="J32" s="56">
        <f>J33</f>
        <v>30</v>
      </c>
      <c r="K32" s="48"/>
    </row>
    <row r="33" spans="1:11" ht="13.5" customHeight="1">
      <c r="A33" s="15" t="s">
        <v>13</v>
      </c>
      <c r="B33" s="2" t="s">
        <v>17</v>
      </c>
      <c r="C33" s="2" t="s">
        <v>44</v>
      </c>
      <c r="D33" s="2" t="s">
        <v>12</v>
      </c>
      <c r="E33" s="2" t="s">
        <v>13</v>
      </c>
      <c r="F33" s="2" t="s">
        <v>12</v>
      </c>
      <c r="G33" s="2" t="s">
        <v>14</v>
      </c>
      <c r="H33" s="37" t="s">
        <v>46</v>
      </c>
      <c r="I33" s="26" t="s">
        <v>47</v>
      </c>
      <c r="J33" s="57">
        <v>30</v>
      </c>
      <c r="K33" s="49"/>
    </row>
    <row r="34" spans="1:11" ht="15" customHeight="1">
      <c r="A34" s="16" t="s">
        <v>63</v>
      </c>
      <c r="B34" s="3" t="s">
        <v>17</v>
      </c>
      <c r="C34" s="3" t="s">
        <v>44</v>
      </c>
      <c r="D34" s="3" t="s">
        <v>11</v>
      </c>
      <c r="E34" s="3" t="s">
        <v>101</v>
      </c>
      <c r="F34" s="3" t="s">
        <v>58</v>
      </c>
      <c r="G34" s="3" t="s">
        <v>14</v>
      </c>
      <c r="H34" s="38" t="s">
        <v>46</v>
      </c>
      <c r="I34" s="27" t="s">
        <v>53</v>
      </c>
      <c r="J34" s="59">
        <v>30</v>
      </c>
      <c r="K34" s="50"/>
    </row>
    <row r="35" spans="1:11" ht="15" customHeight="1">
      <c r="A35" s="17" t="s">
        <v>13</v>
      </c>
      <c r="B35" s="3" t="s">
        <v>17</v>
      </c>
      <c r="C35" s="3" t="s">
        <v>56</v>
      </c>
      <c r="D35" s="3" t="s">
        <v>24</v>
      </c>
      <c r="E35" s="3" t="s">
        <v>52</v>
      </c>
      <c r="F35" s="3" t="s">
        <v>58</v>
      </c>
      <c r="G35" s="3" t="s">
        <v>14</v>
      </c>
      <c r="H35" s="38" t="s">
        <v>57</v>
      </c>
      <c r="I35" s="28" t="s">
        <v>76</v>
      </c>
      <c r="J35" s="60"/>
      <c r="K35" s="50"/>
    </row>
    <row r="36" spans="1:11" ht="10.9" customHeight="1">
      <c r="A36" s="66" t="s">
        <v>48</v>
      </c>
      <c r="B36" s="67"/>
      <c r="C36" s="67"/>
      <c r="D36" s="67"/>
      <c r="E36" s="67"/>
      <c r="F36" s="67"/>
      <c r="G36" s="67"/>
      <c r="H36" s="68"/>
      <c r="I36" s="29"/>
      <c r="J36" s="61">
        <f>J29+J7</f>
        <v>2628.5</v>
      </c>
      <c r="K36" s="51"/>
    </row>
    <row r="37" spans="1:11" ht="18" customHeight="1">
      <c r="A37" s="19" t="s">
        <v>63</v>
      </c>
      <c r="B37" s="5" t="s">
        <v>49</v>
      </c>
      <c r="C37" s="5" t="s">
        <v>12</v>
      </c>
      <c r="D37" s="5" t="s">
        <v>12</v>
      </c>
      <c r="E37" s="5" t="s">
        <v>13</v>
      </c>
      <c r="F37" s="5" t="s">
        <v>12</v>
      </c>
      <c r="G37" s="5" t="s">
        <v>14</v>
      </c>
      <c r="H37" s="39" t="s">
        <v>13</v>
      </c>
      <c r="I37" s="29" t="s">
        <v>50</v>
      </c>
      <c r="J37" s="61">
        <f>J38+J39+J40+J41+J42+J43+J44</f>
        <v>6921.8999999999987</v>
      </c>
      <c r="K37" s="51"/>
    </row>
    <row r="38" spans="1:11" ht="28.5" customHeight="1">
      <c r="A38" s="18" t="s">
        <v>63</v>
      </c>
      <c r="B38" s="4" t="s">
        <v>49</v>
      </c>
      <c r="C38" s="4" t="s">
        <v>19</v>
      </c>
      <c r="D38" s="4" t="s">
        <v>11</v>
      </c>
      <c r="E38" s="4" t="s">
        <v>36</v>
      </c>
      <c r="F38" s="4" t="s">
        <v>58</v>
      </c>
      <c r="G38" s="4" t="s">
        <v>89</v>
      </c>
      <c r="H38" s="40" t="s">
        <v>54</v>
      </c>
      <c r="I38" s="30" t="s">
        <v>72</v>
      </c>
      <c r="J38" s="62">
        <v>733.4</v>
      </c>
      <c r="K38" s="52"/>
    </row>
    <row r="39" spans="1:11" ht="26.25" customHeight="1">
      <c r="A39" s="18" t="s">
        <v>63</v>
      </c>
      <c r="B39" s="4" t="s">
        <v>49</v>
      </c>
      <c r="C39" s="4" t="s">
        <v>19</v>
      </c>
      <c r="D39" s="4" t="s">
        <v>11</v>
      </c>
      <c r="E39" s="4" t="s">
        <v>36</v>
      </c>
      <c r="F39" s="4" t="s">
        <v>58</v>
      </c>
      <c r="G39" s="4" t="s">
        <v>90</v>
      </c>
      <c r="H39" s="40" t="s">
        <v>54</v>
      </c>
      <c r="I39" s="30" t="s">
        <v>74</v>
      </c>
      <c r="J39" s="62">
        <v>4536.8999999999996</v>
      </c>
      <c r="K39" s="52"/>
    </row>
    <row r="40" spans="1:11" ht="18" customHeight="1">
      <c r="A40" s="18" t="s">
        <v>63</v>
      </c>
      <c r="B40" s="4" t="s">
        <v>49</v>
      </c>
      <c r="C40" s="4" t="s">
        <v>19</v>
      </c>
      <c r="D40" s="4" t="s">
        <v>34</v>
      </c>
      <c r="E40" s="4" t="s">
        <v>64</v>
      </c>
      <c r="F40" s="4" t="s">
        <v>58</v>
      </c>
      <c r="G40" s="4" t="s">
        <v>93</v>
      </c>
      <c r="H40" s="40" t="s">
        <v>54</v>
      </c>
      <c r="I40" s="30" t="s">
        <v>88</v>
      </c>
      <c r="J40" s="62">
        <v>256.39999999999998</v>
      </c>
      <c r="K40" s="49"/>
    </row>
    <row r="41" spans="1:11" ht="20.25" customHeight="1">
      <c r="A41" s="18" t="s">
        <v>63</v>
      </c>
      <c r="B41" s="4" t="s">
        <v>49</v>
      </c>
      <c r="C41" s="4" t="s">
        <v>19</v>
      </c>
      <c r="D41" s="4" t="s">
        <v>27</v>
      </c>
      <c r="E41" s="4" t="s">
        <v>66</v>
      </c>
      <c r="F41" s="4" t="s">
        <v>58</v>
      </c>
      <c r="G41" s="4" t="s">
        <v>91</v>
      </c>
      <c r="H41" s="40" t="s">
        <v>54</v>
      </c>
      <c r="I41" s="30" t="s">
        <v>67</v>
      </c>
      <c r="J41" s="62">
        <v>108.6</v>
      </c>
      <c r="K41" s="52"/>
    </row>
    <row r="42" spans="1:11" ht="20.25" customHeight="1">
      <c r="A42" s="18" t="s">
        <v>63</v>
      </c>
      <c r="B42" s="4" t="s">
        <v>49</v>
      </c>
      <c r="C42" s="4" t="s">
        <v>19</v>
      </c>
      <c r="D42" s="4" t="s">
        <v>27</v>
      </c>
      <c r="E42" s="4" t="s">
        <v>69</v>
      </c>
      <c r="F42" s="4" t="s">
        <v>58</v>
      </c>
      <c r="G42" s="4" t="s">
        <v>92</v>
      </c>
      <c r="H42" s="40" t="s">
        <v>54</v>
      </c>
      <c r="I42" s="30" t="s">
        <v>73</v>
      </c>
      <c r="J42" s="62">
        <v>6.5</v>
      </c>
      <c r="K42" s="52"/>
    </row>
    <row r="43" spans="1:11" ht="15.75" customHeight="1">
      <c r="A43" s="18" t="s">
        <v>63</v>
      </c>
      <c r="B43" s="4" t="s">
        <v>49</v>
      </c>
      <c r="C43" s="4" t="s">
        <v>19</v>
      </c>
      <c r="D43" s="4" t="s">
        <v>34</v>
      </c>
      <c r="E43" s="4" t="s">
        <v>65</v>
      </c>
      <c r="F43" s="4" t="s">
        <v>58</v>
      </c>
      <c r="G43" s="4" t="s">
        <v>94</v>
      </c>
      <c r="H43" s="40" t="s">
        <v>54</v>
      </c>
      <c r="I43" s="30" t="s">
        <v>55</v>
      </c>
      <c r="J43" s="62">
        <v>570.20000000000005</v>
      </c>
      <c r="K43" s="52"/>
    </row>
    <row r="44" spans="1:11" s="7" customFormat="1" ht="36" customHeight="1">
      <c r="A44" s="18" t="s">
        <v>63</v>
      </c>
      <c r="B44" s="22" t="s">
        <v>49</v>
      </c>
      <c r="C44" s="22" t="s">
        <v>19</v>
      </c>
      <c r="D44" s="22" t="s">
        <v>34</v>
      </c>
      <c r="E44" s="22" t="s">
        <v>65</v>
      </c>
      <c r="F44" s="22" t="s">
        <v>58</v>
      </c>
      <c r="G44" s="22" t="s">
        <v>102</v>
      </c>
      <c r="H44" s="41" t="s">
        <v>54</v>
      </c>
      <c r="I44" s="30" t="s">
        <v>103</v>
      </c>
      <c r="J44" s="62">
        <v>709.9</v>
      </c>
      <c r="K44" s="49"/>
    </row>
    <row r="45" spans="1:11" ht="21" customHeight="1" thickBot="1">
      <c r="A45" s="69" t="s">
        <v>51</v>
      </c>
      <c r="B45" s="70"/>
      <c r="C45" s="70"/>
      <c r="D45" s="70"/>
      <c r="E45" s="70"/>
      <c r="F45" s="70"/>
      <c r="G45" s="70"/>
      <c r="H45" s="71"/>
      <c r="I45" s="31"/>
      <c r="J45" s="63">
        <f>J37+J36</f>
        <v>9550.3999999999978</v>
      </c>
      <c r="K45" s="53"/>
    </row>
  </sheetData>
  <mergeCells count="6">
    <mergeCell ref="I1:J1"/>
    <mergeCell ref="A36:H36"/>
    <mergeCell ref="A45:H45"/>
    <mergeCell ref="I4:I5"/>
    <mergeCell ref="A4:H4"/>
    <mergeCell ref="J4:J5"/>
  </mergeCells>
  <phoneticPr fontId="1" type="noConversion"/>
  <pageMargins left="0.19685039370078741" right="0.19685039370078741" top="0.78740157480314965" bottom="0.19685039370078741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 (3)</vt:lpstr>
      <vt:lpstr>'Лист1  (3)'!Область_печати</vt:lpstr>
    </vt:vector>
  </TitlesOfParts>
  <Company>Finotdel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</dc:creator>
  <cp:lastModifiedBy>User</cp:lastModifiedBy>
  <cp:lastPrinted>2015-10-22T03:46:17Z</cp:lastPrinted>
  <dcterms:created xsi:type="dcterms:W3CDTF">2005-09-28T12:13:26Z</dcterms:created>
  <dcterms:modified xsi:type="dcterms:W3CDTF">2015-10-28T08:55:23Z</dcterms:modified>
</cp:coreProperties>
</file>