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120" activeTab="0"/>
  </bookViews>
  <sheets>
    <sheet name="Лист1" sheetId="1" r:id="rId1"/>
  </sheets>
  <definedNames>
    <definedName name="_xlnm._FilterDatabase" localSheetId="0" hidden="1">'Лист1'!$A$12:$M$67</definedName>
    <definedName name="_xlnm.Print_Area" localSheetId="0">'Лист1'!$A$1:$N$71</definedName>
  </definedNames>
  <calcPr fullCalcOnLoad="1"/>
</workbook>
</file>

<file path=xl/sharedStrings.xml><?xml version="1.0" encoding="utf-8"?>
<sst xmlns="http://schemas.openxmlformats.org/spreadsheetml/2006/main" count="522" uniqueCount="126">
  <si>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</si>
  <si>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</si>
  <si>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</si>
  <si>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</si>
  <si>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</si>
  <si>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</si>
  <si>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</si>
  <si>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</si>
  <si>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</si>
  <si>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</si>
  <si>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02</t>
  </si>
  <si>
    <t>110</t>
  </si>
  <si>
    <t>Налог на доходы физических лиц</t>
  </si>
  <si>
    <t>05</t>
  </si>
  <si>
    <t>03</t>
  </si>
  <si>
    <t>010</t>
  </si>
  <si>
    <t>04</t>
  </si>
  <si>
    <t>030</t>
  </si>
  <si>
    <t>10</t>
  </si>
  <si>
    <t>код подвида доходов</t>
  </si>
  <si>
    <t>номер строки</t>
  </si>
  <si>
    <t>020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</si>
  <si>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</si>
  <si>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</si>
  <si>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код главного администратора доходов</t>
  </si>
  <si>
    <t>Налоги на прибыль, доходы</t>
  </si>
  <si>
    <t>Код бюджетной классификации</t>
  </si>
  <si>
    <t>код группы</t>
  </si>
  <si>
    <t>230</t>
  </si>
  <si>
    <t>240</t>
  </si>
  <si>
    <t>250</t>
  </si>
  <si>
    <t>260</t>
  </si>
  <si>
    <t>ДОХОДЫ БЮДЖЕТА СЕЛЬСОВЕТА - ВСЕГО</t>
  </si>
  <si>
    <t>Налоговые и неналоговые доходы</t>
  </si>
  <si>
    <t xml:space="preserve">Налог на имущество физических лиц,  </t>
  </si>
  <si>
    <t xml:space="preserve"> Земельный налог</t>
  </si>
  <si>
    <t>Государственная пошлина</t>
  </si>
  <si>
    <t xml:space="preserve">Межбюджетные трансферты, передаваемые бюджетам поселений из бюджетов муниципальных районов  на осуществление части  полномочий  по решению вопросов  местного значения в соответствии с заключёнными соглашениями   </t>
  </si>
  <si>
    <t>Прочие межбюджетные трансферты , передаваемые бюджетам  поселений</t>
  </si>
  <si>
    <t xml:space="preserve">Прочие  межбюджетные трансферты, передаваемые  бюджетам поселений на  поддержку мер по обеспечению сбалансированности бюджетов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</si>
  <si>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</si>
  <si>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100</t>
  </si>
  <si>
    <t>06</t>
  </si>
  <si>
    <t>08</t>
  </si>
  <si>
    <t>2</t>
  </si>
  <si>
    <t>151</t>
  </si>
  <si>
    <t>001</t>
  </si>
  <si>
    <t>7601</t>
  </si>
  <si>
    <t>2711</t>
  </si>
  <si>
    <t>024</t>
  </si>
  <si>
    <t>7514</t>
  </si>
  <si>
    <t>014</t>
  </si>
  <si>
    <t>0613</t>
  </si>
  <si>
    <t>999</t>
  </si>
  <si>
    <t>0307</t>
  </si>
  <si>
    <t>Налоги на имущество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</si>
  <si>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</si>
  <si>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</si>
  <si>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</si>
  <si>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</si>
  <si>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</si>
  <si>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</si>
  <si>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</si>
  <si>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</t>
  </si>
  <si>
    <t>Безвозмездные поступления от других бюджетов бюджетной системы Российской Федерации</t>
  </si>
  <si>
    <t>Налоги на товары (работы услуги) реализуемые  на территории Российской Федерации</t>
  </si>
  <si>
    <t>Налоги на совокупный доход</t>
  </si>
  <si>
    <t xml:space="preserve">Единый сельскохозяйственный налог </t>
  </si>
  <si>
    <t xml:space="preserve">Налог на имущество  физических лиц , взимаемый по ставкам, применяемым к объектам  налогообложения, расположенным в границах сельских  поселений </t>
  </si>
  <si>
    <t>033</t>
  </si>
  <si>
    <t>043</t>
  </si>
  <si>
    <t>Земельный налогс организацией, обладающих земельным участком,  расположенным в границах  сельских поселений</t>
  </si>
  <si>
    <t>Земельный налогс физических лич, обладающих земельным участком,  расположенным в границах  сельских поселений</t>
  </si>
  <si>
    <t>Акцизы по подакцизным  товарам (продукции) производимым на территории Российской Федерации</t>
  </si>
  <si>
    <t xml:space="preserve">Доходы от уплаты акцизов на  моторные масла для дизельных и  (или) 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местный бюджет  </t>
  </si>
  <si>
    <t xml:space="preserve">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местный бюджет  </t>
  </si>
  <si>
    <t xml:space="preserve">Доходы от уплаты акцизов на 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местный бюджет 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</si>
  <si>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местный бюджет  </t>
  </si>
  <si>
    <t>1021</t>
  </si>
  <si>
    <t>Земельный налогс организацией</t>
  </si>
  <si>
    <t>040</t>
  </si>
  <si>
    <t>БЕЗВОЗМЕЗДНЫЕ ПОСТУПЛЕНИЯ</t>
  </si>
  <si>
    <t xml:space="preserve">Сумма                           на 2019 год                 </t>
  </si>
  <si>
    <t>15</t>
  </si>
  <si>
    <t>118</t>
  </si>
  <si>
    <t>35</t>
  </si>
  <si>
    <t>Субвенции  бюджетам сельских поселений на осуществление  первичного  воинскому учету на территориях, где отсутствуют военные комиссариаты</t>
  </si>
  <si>
    <t>30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</si>
  <si>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непрограмных расходов органов судебной власти</t>
  </si>
  <si>
    <t>40</t>
  </si>
  <si>
    <t xml:space="preserve">Межбюджетные трансферты,передаваемые бюджетам сельских поселений из бюджетов муниципальных районов на содержание и обеспечение текущего обслуживания зданий и сооружений, закрепленных на праве оперативного управления за образовытельными организациями Канского района </t>
  </si>
  <si>
    <t>49</t>
  </si>
  <si>
    <t xml:space="preserve">Субвенции бюджетам бюджетной системы Российской Федерации </t>
  </si>
  <si>
    <t>Прочие межбюджетные трансферты , передаваемые бюджетам сельских поселений</t>
  </si>
  <si>
    <t>Прочие межбюджетные трансферты, передаваемые бюджетам сельских поселений  на частичное финансирование (возмещение) расходов на региональные выплаты, обеспечивающие уровень заработной платы работников бюджетной сферы не ниже размера  (минимального размера оплаты труда) в рамках подпрограммы "Создание условий для эффективного управления муниципальными финансами,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</si>
  <si>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 xml:space="preserve">Дотации бюджетам бюджетной системы Российской Федерации </t>
  </si>
  <si>
    <t>Дотация  бюджетам сельских поселений на  выравнивание бюджетной обеспеченности за счет краевого бюджета</t>
  </si>
  <si>
    <t>Дотация  бюджетам сельских поселений на выравнивание бюджетной обеспеченности за счет средств районного фонда финансовой поддержки</t>
  </si>
  <si>
    <t>130</t>
  </si>
  <si>
    <t>Доходы от оказания платных услуг и компенсации затрат государства</t>
  </si>
  <si>
    <t>16</t>
  </si>
  <si>
    <t>Штрафы, санкции, возмещение ущерба</t>
  </si>
  <si>
    <t>90</t>
  </si>
  <si>
    <t>140</t>
  </si>
  <si>
    <t>050</t>
  </si>
  <si>
    <t>Денежные взыскания, (штрафы), установленные законами субъектов Российской Федерации за несоблюдении муниципальных правовых актов</t>
  </si>
  <si>
    <t>Денежные взыскания, (штрафы), установленные законами субъектов Российской Федерации за несоблюдении муниципальных правовых актов, зачисляемые в бюджеты поселений</t>
  </si>
  <si>
    <t>0612</t>
  </si>
  <si>
    <t>Иные межбюджетные трансферты на подвоз угля к бюджетным учреждениям, находящимся в ведении муниципального района, вывоз мусора и доставка большегрузных предметов</t>
  </si>
  <si>
    <t xml:space="preserve">Сумма                           на 2020 год                 </t>
  </si>
  <si>
    <t xml:space="preserve">Сумма                           на 2021 год                 </t>
  </si>
  <si>
    <t>Земельный налогс физических лиц</t>
  </si>
  <si>
    <r>
      <t>ДОХОДЫ БЮДЖЕТА СОТНИКОВСКОГОГО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СЕЛЬСОВЕТА на 2019 год                                                                                                                    и плановый период  2020-2021 годов</t>
    </r>
  </si>
  <si>
    <t>834</t>
  </si>
  <si>
    <t>Доходы получаемые в виде арендной платы, а также средства от продажи права на заключение договоров аренды за земли,  находящиеся в собственности поселений</t>
  </si>
  <si>
    <t>Доходы от использования имущества, находящегося в государственной и муниципальной собственности</t>
  </si>
  <si>
    <t>11</t>
  </si>
  <si>
    <t>025</t>
  </si>
  <si>
    <t>Иные межбюджетные трансферты на обеспечение первичных мер пожарной безопасности в рамках подпрограммы "Предупреждение,спасение помощь населению в чрезвычайных ситуациях" государственной программы Красноярского края "Защита от чрезвычайных ситуаций природн</t>
  </si>
  <si>
    <t>7412</t>
  </si>
  <si>
    <t>150</t>
  </si>
  <si>
    <t>Прочие межбюджетные трансферты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"Безопасность дорожного движения в Кра</t>
  </si>
  <si>
    <t>7492</t>
  </si>
  <si>
    <t>7508</t>
  </si>
  <si>
    <t>7741</t>
  </si>
  <si>
    <t xml:space="preserve">Приложение № 2                                                                                                                              к  решению Сотниковского сельского Совета депутатов                                                                                                                                                                                                      №  53-166 от 30.09.2019 г.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</si>
</sst>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?"/>
  </numFmts>
  <fonts count="47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8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sz val="14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49" fontId="6" fillId="0" borderId="14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right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72" fontId="6" fillId="0" borderId="13" xfId="0" applyNumberFormat="1" applyFont="1" applyBorder="1" applyAlignment="1">
      <alignment vertical="center" wrapText="1"/>
    </xf>
    <xf numFmtId="172" fontId="6" fillId="0" borderId="12" xfId="0" applyNumberFormat="1" applyFont="1" applyBorder="1" applyAlignment="1">
      <alignment vertical="center" wrapText="1"/>
    </xf>
    <xf numFmtId="172" fontId="3" fillId="0" borderId="13" xfId="0" applyNumberFormat="1" applyFont="1" applyBorder="1" applyAlignment="1">
      <alignment vertical="center" wrapText="1"/>
    </xf>
    <xf numFmtId="172" fontId="3" fillId="0" borderId="12" xfId="0" applyNumberFormat="1" applyFont="1" applyBorder="1" applyAlignment="1">
      <alignment vertical="center" wrapText="1"/>
    </xf>
    <xf numFmtId="0" fontId="6" fillId="32" borderId="13" xfId="0" applyFont="1" applyFill="1" applyBorder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wrapText="1"/>
    </xf>
    <xf numFmtId="0" fontId="6" fillId="32" borderId="12" xfId="0" applyFont="1" applyFill="1" applyBorder="1" applyAlignment="1">
      <alignment wrapText="1"/>
    </xf>
    <xf numFmtId="0" fontId="3" fillId="0" borderId="12" xfId="0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wrapText="1"/>
    </xf>
    <xf numFmtId="192" fontId="11" fillId="0" borderId="18" xfId="53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view="pageBreakPreview" zoomScale="55" zoomScaleSheetLayoutView="55" zoomScalePageLayoutView="0" workbookViewId="0" topLeftCell="A1">
      <selection activeCell="L2" sqref="L2:N2"/>
    </sheetView>
  </sheetViews>
  <sheetFormatPr defaultColWidth="9.00390625" defaultRowHeight="12.75"/>
  <cols>
    <col min="1" max="1" width="5.25390625" style="2" customWidth="1"/>
    <col min="2" max="2" width="6.125" style="3" customWidth="1"/>
    <col min="3" max="3" width="3.00390625" style="3" customWidth="1"/>
    <col min="4" max="5" width="4.375" style="3" customWidth="1"/>
    <col min="6" max="6" width="5.75390625" style="3" customWidth="1"/>
    <col min="7" max="7" width="4.625" style="3" customWidth="1"/>
    <col min="8" max="8" width="7.25390625" style="3" customWidth="1"/>
    <col min="9" max="9" width="7.75390625" style="3" customWidth="1"/>
    <col min="10" max="10" width="54.125" style="1" customWidth="1"/>
    <col min="11" max="11" width="13.25390625" style="1" customWidth="1"/>
    <col min="12" max="12" width="11.375" style="1" customWidth="1"/>
    <col min="13" max="13" width="12.125" style="1" customWidth="1"/>
    <col min="14" max="16384" width="9.125" style="4" customWidth="1"/>
  </cols>
  <sheetData>
    <row r="1" spans="1:13" ht="18.75" customHeight="1">
      <c r="A1" s="5"/>
      <c r="B1" s="6"/>
      <c r="C1" s="6"/>
      <c r="D1" s="6"/>
      <c r="E1" s="6"/>
      <c r="F1" s="6"/>
      <c r="G1" s="6"/>
      <c r="H1" s="6"/>
      <c r="I1" s="6"/>
      <c r="J1" s="8"/>
      <c r="K1" s="8"/>
      <c r="L1" s="8"/>
      <c r="M1" s="8"/>
    </row>
    <row r="2" spans="1:14" ht="125.25" customHeight="1">
      <c r="A2" s="5"/>
      <c r="B2" s="6"/>
      <c r="C2" s="6"/>
      <c r="D2" s="6"/>
      <c r="E2" s="6"/>
      <c r="F2" s="6"/>
      <c r="G2" s="6"/>
      <c r="H2" s="6"/>
      <c r="I2" s="6"/>
      <c r="J2" s="8"/>
      <c r="L2" s="48" t="s">
        <v>125</v>
      </c>
      <c r="M2" s="48"/>
      <c r="N2" s="48"/>
    </row>
    <row r="3" spans="1:13" ht="0.75" customHeight="1">
      <c r="A3" s="5"/>
      <c r="B3" s="6"/>
      <c r="C3" s="6"/>
      <c r="D3" s="6"/>
      <c r="E3" s="6"/>
      <c r="F3" s="6"/>
      <c r="G3" s="6"/>
      <c r="H3" s="6"/>
      <c r="I3" s="6"/>
      <c r="J3" s="8"/>
      <c r="K3" s="8"/>
      <c r="L3" s="8"/>
      <c r="M3" s="8"/>
    </row>
    <row r="4" spans="1:13" ht="0.75" customHeight="1" hidden="1">
      <c r="A4" s="5"/>
      <c r="B4" s="6"/>
      <c r="C4" s="6"/>
      <c r="D4" s="6"/>
      <c r="E4" s="6"/>
      <c r="F4" s="6"/>
      <c r="G4" s="6"/>
      <c r="H4" s="6"/>
      <c r="I4" s="6"/>
      <c r="J4" s="8"/>
      <c r="K4" s="8"/>
      <c r="L4" s="8"/>
      <c r="M4" s="8"/>
    </row>
    <row r="5" spans="1:13" ht="18.75" customHeight="1" hidden="1">
      <c r="A5" s="5"/>
      <c r="B5" s="6"/>
      <c r="C5" s="6"/>
      <c r="D5" s="6"/>
      <c r="E5" s="6"/>
      <c r="F5" s="6"/>
      <c r="G5" s="6"/>
      <c r="H5" s="6"/>
      <c r="I5" s="6"/>
      <c r="J5" s="8"/>
      <c r="K5" s="8"/>
      <c r="L5" s="8"/>
      <c r="M5" s="8"/>
    </row>
    <row r="6" spans="1:13" ht="18.75" customHeight="1" hidden="1">
      <c r="A6" s="5"/>
      <c r="B6" s="6"/>
      <c r="C6" s="6"/>
      <c r="D6" s="6"/>
      <c r="E6" s="6"/>
      <c r="F6" s="6"/>
      <c r="G6" s="6"/>
      <c r="H6" s="6"/>
      <c r="I6" s="6"/>
      <c r="J6" s="8"/>
      <c r="K6" s="8"/>
      <c r="L6" s="8"/>
      <c r="M6" s="8"/>
    </row>
    <row r="7" spans="1:13" ht="18.75" customHeight="1" hidden="1">
      <c r="A7" s="5"/>
      <c r="B7" s="6"/>
      <c r="C7" s="6"/>
      <c r="D7" s="6"/>
      <c r="E7" s="6"/>
      <c r="F7" s="6"/>
      <c r="G7" s="6"/>
      <c r="H7" s="6"/>
      <c r="I7" s="6"/>
      <c r="J7" s="8"/>
      <c r="K7" s="8"/>
      <c r="L7" s="8"/>
      <c r="M7" s="8"/>
    </row>
    <row r="8" spans="1:13" s="7" customFormat="1" ht="18.75" hidden="1">
      <c r="A8" s="5"/>
      <c r="B8" s="6"/>
      <c r="C8" s="6"/>
      <c r="D8" s="6"/>
      <c r="E8" s="6"/>
      <c r="F8" s="6"/>
      <c r="G8" s="6"/>
      <c r="H8" s="6"/>
      <c r="I8" s="6"/>
      <c r="J8" s="8"/>
      <c r="K8" s="8"/>
      <c r="L8" s="8"/>
      <c r="M8" s="8"/>
    </row>
    <row r="9" spans="1:13" s="7" customFormat="1" ht="48" customHeight="1">
      <c r="A9" s="51" t="s">
        <v>112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s="7" customFormat="1" ht="19.5" thickBot="1">
      <c r="A10" s="5"/>
      <c r="B10" s="6"/>
      <c r="C10" s="6"/>
      <c r="D10" s="6"/>
      <c r="E10" s="6"/>
      <c r="F10" s="6"/>
      <c r="G10" s="6"/>
      <c r="H10" s="6"/>
      <c r="I10" s="6"/>
      <c r="J10" s="8"/>
      <c r="K10" s="8"/>
      <c r="L10" s="8"/>
      <c r="M10" s="8"/>
    </row>
    <row r="11" spans="1:13" s="9" customFormat="1" ht="30.75" customHeight="1">
      <c r="A11" s="52" t="s">
        <v>26</v>
      </c>
      <c r="B11" s="53"/>
      <c r="C11" s="53"/>
      <c r="D11" s="53"/>
      <c r="E11" s="53"/>
      <c r="F11" s="53"/>
      <c r="G11" s="53"/>
      <c r="H11" s="53"/>
      <c r="I11" s="53"/>
      <c r="J11" s="54" t="s">
        <v>23</v>
      </c>
      <c r="K11" s="49" t="s">
        <v>82</v>
      </c>
      <c r="L11" s="56" t="s">
        <v>109</v>
      </c>
      <c r="M11" s="56" t="s">
        <v>110</v>
      </c>
    </row>
    <row r="12" spans="1:13" s="9" customFormat="1" ht="409.5" thickBot="1">
      <c r="A12" s="30" t="s">
        <v>20</v>
      </c>
      <c r="B12" s="31" t="s">
        <v>24</v>
      </c>
      <c r="C12" s="31" t="s">
        <v>27</v>
      </c>
      <c r="D12" s="31" t="s">
        <v>0</v>
      </c>
      <c r="E12" s="31" t="s">
        <v>1</v>
      </c>
      <c r="F12" s="31" t="s">
        <v>2</v>
      </c>
      <c r="G12" s="31" t="s">
        <v>3</v>
      </c>
      <c r="H12" s="31" t="s">
        <v>19</v>
      </c>
      <c r="I12" s="32" t="s">
        <v>22</v>
      </c>
      <c r="J12" s="55"/>
      <c r="K12" s="50"/>
      <c r="L12" s="57"/>
      <c r="M12" s="57"/>
    </row>
    <row r="13" spans="1:13" s="9" customFormat="1" ht="44.25" customHeight="1">
      <c r="A13" s="11">
        <v>1</v>
      </c>
      <c r="B13" s="25" t="s">
        <v>6</v>
      </c>
      <c r="C13" s="26">
        <v>0</v>
      </c>
      <c r="D13" s="26">
        <v>0</v>
      </c>
      <c r="E13" s="25" t="s">
        <v>5</v>
      </c>
      <c r="F13" s="25" t="s">
        <v>6</v>
      </c>
      <c r="G13" s="25" t="s">
        <v>5</v>
      </c>
      <c r="H13" s="25" t="s">
        <v>7</v>
      </c>
      <c r="I13" s="27" t="s">
        <v>6</v>
      </c>
      <c r="J13" s="28" t="s">
        <v>32</v>
      </c>
      <c r="K13" s="29">
        <v>5845.1</v>
      </c>
      <c r="L13" s="29">
        <f>L14+L45</f>
        <v>3975.5</v>
      </c>
      <c r="M13" s="29">
        <f>M14+M45</f>
        <v>3859.8999999999996</v>
      </c>
    </row>
    <row r="14" spans="1:13" s="10" customFormat="1" ht="18.75">
      <c r="A14" s="12">
        <v>2</v>
      </c>
      <c r="B14" s="13" t="s">
        <v>6</v>
      </c>
      <c r="C14" s="13">
        <v>1</v>
      </c>
      <c r="D14" s="13" t="s">
        <v>5</v>
      </c>
      <c r="E14" s="13" t="s">
        <v>5</v>
      </c>
      <c r="F14" s="13" t="s">
        <v>6</v>
      </c>
      <c r="G14" s="13" t="s">
        <v>5</v>
      </c>
      <c r="H14" s="13" t="s">
        <v>7</v>
      </c>
      <c r="I14" s="14" t="s">
        <v>6</v>
      </c>
      <c r="J14" s="15" t="s">
        <v>33</v>
      </c>
      <c r="K14" s="15">
        <f>K15+K18+K24+K27+K35+K38+K42</f>
        <v>2232.6</v>
      </c>
      <c r="L14" s="15">
        <f>L15+L18+L24+L27+L35+L38+L42</f>
        <v>1570.8</v>
      </c>
      <c r="M14" s="15">
        <f>M15+M18+M24+M27+M35+M38+M42</f>
        <v>1576.8</v>
      </c>
    </row>
    <row r="15" spans="1:13" s="10" customFormat="1" ht="18.75">
      <c r="A15" s="16">
        <v>3</v>
      </c>
      <c r="B15" s="13" t="s">
        <v>8</v>
      </c>
      <c r="C15" s="13">
        <v>1</v>
      </c>
      <c r="D15" s="13" t="s">
        <v>4</v>
      </c>
      <c r="E15" s="13" t="s">
        <v>5</v>
      </c>
      <c r="F15" s="13" t="s">
        <v>6</v>
      </c>
      <c r="G15" s="13" t="s">
        <v>5</v>
      </c>
      <c r="H15" s="13" t="s">
        <v>7</v>
      </c>
      <c r="I15" s="14" t="s">
        <v>6</v>
      </c>
      <c r="J15" s="15" t="s">
        <v>25</v>
      </c>
      <c r="K15" s="35">
        <f aca="true" t="shared" si="0" ref="K15:M16">K16</f>
        <v>450</v>
      </c>
      <c r="L15" s="35">
        <f t="shared" si="0"/>
        <v>310</v>
      </c>
      <c r="M15" s="36">
        <f t="shared" si="0"/>
        <v>316</v>
      </c>
    </row>
    <row r="16" spans="1:13" s="10" customFormat="1" ht="18.75">
      <c r="A16" s="12">
        <v>4</v>
      </c>
      <c r="B16" s="17" t="s">
        <v>8</v>
      </c>
      <c r="C16" s="17" t="s">
        <v>9</v>
      </c>
      <c r="D16" s="17" t="s">
        <v>4</v>
      </c>
      <c r="E16" s="17" t="s">
        <v>10</v>
      </c>
      <c r="F16" s="17" t="s">
        <v>6</v>
      </c>
      <c r="G16" s="17" t="s">
        <v>4</v>
      </c>
      <c r="H16" s="17" t="s">
        <v>7</v>
      </c>
      <c r="I16" s="18" t="s">
        <v>11</v>
      </c>
      <c r="J16" s="19" t="s">
        <v>12</v>
      </c>
      <c r="K16" s="37">
        <f t="shared" si="0"/>
        <v>450</v>
      </c>
      <c r="L16" s="37">
        <f t="shared" si="0"/>
        <v>310</v>
      </c>
      <c r="M16" s="38">
        <f t="shared" si="0"/>
        <v>316</v>
      </c>
    </row>
    <row r="17" spans="1:13" s="10" customFormat="1" ht="131.25">
      <c r="A17" s="12">
        <v>5</v>
      </c>
      <c r="B17" s="17" t="s">
        <v>8</v>
      </c>
      <c r="C17" s="17" t="s">
        <v>9</v>
      </c>
      <c r="D17" s="17" t="s">
        <v>4</v>
      </c>
      <c r="E17" s="17" t="s">
        <v>10</v>
      </c>
      <c r="F17" s="17" t="s">
        <v>15</v>
      </c>
      <c r="G17" s="17" t="s">
        <v>4</v>
      </c>
      <c r="H17" s="17" t="s">
        <v>7</v>
      </c>
      <c r="I17" s="18" t="s">
        <v>11</v>
      </c>
      <c r="J17" s="45" t="s">
        <v>40</v>
      </c>
      <c r="K17" s="38">
        <v>450</v>
      </c>
      <c r="L17" s="38">
        <v>310</v>
      </c>
      <c r="M17" s="38">
        <v>316</v>
      </c>
    </row>
    <row r="18" spans="1:13" s="10" customFormat="1" ht="56.25">
      <c r="A18" s="11">
        <v>6</v>
      </c>
      <c r="B18" s="13" t="s">
        <v>6</v>
      </c>
      <c r="C18" s="13" t="s">
        <v>9</v>
      </c>
      <c r="D18" s="13" t="s">
        <v>14</v>
      </c>
      <c r="E18" s="13" t="s">
        <v>5</v>
      </c>
      <c r="F18" s="13" t="s">
        <v>6</v>
      </c>
      <c r="G18" s="13" t="s">
        <v>5</v>
      </c>
      <c r="H18" s="13" t="s">
        <v>7</v>
      </c>
      <c r="I18" s="14" t="s">
        <v>6</v>
      </c>
      <c r="J18" s="15" t="s">
        <v>65</v>
      </c>
      <c r="K18" s="39">
        <f>K19</f>
        <v>177.79999999999998</v>
      </c>
      <c r="L18" s="39">
        <f>L19</f>
        <v>177.79999999999998</v>
      </c>
      <c r="M18" s="40">
        <f>M19</f>
        <v>177.79999999999998</v>
      </c>
    </row>
    <row r="19" spans="1:13" s="10" customFormat="1" ht="60" customHeight="1">
      <c r="A19" s="12">
        <v>7</v>
      </c>
      <c r="B19" s="17" t="s">
        <v>6</v>
      </c>
      <c r="C19" s="17" t="s">
        <v>9</v>
      </c>
      <c r="D19" s="17" t="s">
        <v>14</v>
      </c>
      <c r="E19" s="17" t="s">
        <v>10</v>
      </c>
      <c r="F19" s="17" t="s">
        <v>6</v>
      </c>
      <c r="G19" s="17" t="s">
        <v>5</v>
      </c>
      <c r="H19" s="17" t="s">
        <v>7</v>
      </c>
      <c r="I19" s="18" t="s">
        <v>11</v>
      </c>
      <c r="J19" s="19" t="s">
        <v>73</v>
      </c>
      <c r="K19" s="41">
        <f>K20+K21+K22+K23</f>
        <v>177.79999999999998</v>
      </c>
      <c r="L19" s="41">
        <f>L20+L21+L22+L23</f>
        <v>177.79999999999998</v>
      </c>
      <c r="M19" s="42">
        <f>M20+M21+M22+M23</f>
        <v>177.79999999999998</v>
      </c>
    </row>
    <row r="20" spans="1:13" s="10" customFormat="1" ht="120.75" customHeight="1">
      <c r="A20" s="16">
        <v>8</v>
      </c>
      <c r="B20" s="17" t="s">
        <v>41</v>
      </c>
      <c r="C20" s="17" t="s">
        <v>9</v>
      </c>
      <c r="D20" s="17" t="s">
        <v>14</v>
      </c>
      <c r="E20" s="17" t="s">
        <v>10</v>
      </c>
      <c r="F20" s="17" t="s">
        <v>28</v>
      </c>
      <c r="G20" s="17" t="s">
        <v>4</v>
      </c>
      <c r="H20" s="17" t="s">
        <v>7</v>
      </c>
      <c r="I20" s="18" t="s">
        <v>11</v>
      </c>
      <c r="J20" s="19" t="s">
        <v>75</v>
      </c>
      <c r="K20" s="41">
        <v>64.4</v>
      </c>
      <c r="L20" s="41">
        <v>64.4</v>
      </c>
      <c r="M20" s="42">
        <v>64.4</v>
      </c>
    </row>
    <row r="21" spans="1:13" s="10" customFormat="1" ht="131.25" customHeight="1">
      <c r="A21" s="12">
        <v>9</v>
      </c>
      <c r="B21" s="17" t="s">
        <v>41</v>
      </c>
      <c r="C21" s="17" t="s">
        <v>9</v>
      </c>
      <c r="D21" s="17" t="s">
        <v>14</v>
      </c>
      <c r="E21" s="17" t="s">
        <v>10</v>
      </c>
      <c r="F21" s="17" t="s">
        <v>29</v>
      </c>
      <c r="G21" s="17" t="s">
        <v>4</v>
      </c>
      <c r="H21" s="17" t="s">
        <v>7</v>
      </c>
      <c r="I21" s="18" t="s">
        <v>41</v>
      </c>
      <c r="J21" s="19" t="s">
        <v>74</v>
      </c>
      <c r="K21" s="41">
        <v>0.5</v>
      </c>
      <c r="L21" s="41">
        <v>0.5</v>
      </c>
      <c r="M21" s="42">
        <v>0.5</v>
      </c>
    </row>
    <row r="22" spans="1:13" s="10" customFormat="1" ht="116.25" customHeight="1">
      <c r="A22" s="12">
        <v>10</v>
      </c>
      <c r="B22" s="17" t="s">
        <v>41</v>
      </c>
      <c r="C22" s="17" t="s">
        <v>9</v>
      </c>
      <c r="D22" s="17" t="s">
        <v>14</v>
      </c>
      <c r="E22" s="17" t="s">
        <v>10</v>
      </c>
      <c r="F22" s="17" t="s">
        <v>30</v>
      </c>
      <c r="G22" s="17" t="s">
        <v>4</v>
      </c>
      <c r="H22" s="17" t="s">
        <v>7</v>
      </c>
      <c r="I22" s="18" t="s">
        <v>11</v>
      </c>
      <c r="J22" s="19" t="s">
        <v>76</v>
      </c>
      <c r="K22" s="41">
        <v>124.8</v>
      </c>
      <c r="L22" s="41">
        <v>124.8</v>
      </c>
      <c r="M22" s="42">
        <v>124.8</v>
      </c>
    </row>
    <row r="23" spans="1:13" s="10" customFormat="1" ht="113.25" customHeight="1">
      <c r="A23" s="11">
        <v>11</v>
      </c>
      <c r="B23" s="17" t="s">
        <v>41</v>
      </c>
      <c r="C23" s="17" t="s">
        <v>9</v>
      </c>
      <c r="D23" s="17" t="s">
        <v>14</v>
      </c>
      <c r="E23" s="17" t="s">
        <v>10</v>
      </c>
      <c r="F23" s="17" t="s">
        <v>31</v>
      </c>
      <c r="G23" s="17" t="s">
        <v>4</v>
      </c>
      <c r="H23" s="17" t="s">
        <v>7</v>
      </c>
      <c r="I23" s="18" t="s">
        <v>11</v>
      </c>
      <c r="J23" s="19" t="s">
        <v>77</v>
      </c>
      <c r="K23" s="41">
        <v>-11.9</v>
      </c>
      <c r="L23" s="41">
        <v>-11.9</v>
      </c>
      <c r="M23" s="42">
        <v>-11.9</v>
      </c>
    </row>
    <row r="24" spans="1:13" s="10" customFormat="1" ht="27" customHeight="1">
      <c r="A24" s="11">
        <v>12</v>
      </c>
      <c r="B24" s="13" t="s">
        <v>8</v>
      </c>
      <c r="C24" s="13" t="s">
        <v>9</v>
      </c>
      <c r="D24" s="13" t="s">
        <v>13</v>
      </c>
      <c r="E24" s="13" t="s">
        <v>5</v>
      </c>
      <c r="F24" s="13" t="s">
        <v>6</v>
      </c>
      <c r="G24" s="13" t="s">
        <v>5</v>
      </c>
      <c r="H24" s="13" t="s">
        <v>7</v>
      </c>
      <c r="I24" s="14" t="s">
        <v>6</v>
      </c>
      <c r="J24" s="15" t="s">
        <v>66</v>
      </c>
      <c r="K24" s="39">
        <f aca="true" t="shared" si="1" ref="K24:M25">K25</f>
        <v>-150</v>
      </c>
      <c r="L24" s="39">
        <f t="shared" si="1"/>
        <v>50</v>
      </c>
      <c r="M24" s="40">
        <f t="shared" si="1"/>
        <v>50</v>
      </c>
    </row>
    <row r="25" spans="1:13" s="10" customFormat="1" ht="27" customHeight="1">
      <c r="A25" s="11">
        <v>13</v>
      </c>
      <c r="B25" s="17" t="s">
        <v>8</v>
      </c>
      <c r="C25" s="17" t="s">
        <v>9</v>
      </c>
      <c r="D25" s="17" t="s">
        <v>13</v>
      </c>
      <c r="E25" s="17" t="s">
        <v>14</v>
      </c>
      <c r="F25" s="17" t="s">
        <v>6</v>
      </c>
      <c r="G25" s="17" t="s">
        <v>4</v>
      </c>
      <c r="H25" s="17" t="s">
        <v>7</v>
      </c>
      <c r="I25" s="18" t="s">
        <v>11</v>
      </c>
      <c r="J25" s="19" t="s">
        <v>67</v>
      </c>
      <c r="K25" s="41">
        <f t="shared" si="1"/>
        <v>-150</v>
      </c>
      <c r="L25" s="42">
        <f t="shared" si="1"/>
        <v>50</v>
      </c>
      <c r="M25" s="42">
        <f t="shared" si="1"/>
        <v>50</v>
      </c>
    </row>
    <row r="26" spans="1:13" s="10" customFormat="1" ht="27" customHeight="1">
      <c r="A26" s="11">
        <v>14</v>
      </c>
      <c r="B26" s="17" t="s">
        <v>8</v>
      </c>
      <c r="C26" s="17" t="s">
        <v>9</v>
      </c>
      <c r="D26" s="17" t="s">
        <v>13</v>
      </c>
      <c r="E26" s="17" t="s">
        <v>14</v>
      </c>
      <c r="F26" s="17" t="s">
        <v>15</v>
      </c>
      <c r="G26" s="17" t="s">
        <v>4</v>
      </c>
      <c r="H26" s="17" t="s">
        <v>7</v>
      </c>
      <c r="I26" s="18" t="s">
        <v>11</v>
      </c>
      <c r="J26" s="19" t="s">
        <v>67</v>
      </c>
      <c r="K26" s="41">
        <v>-150</v>
      </c>
      <c r="L26" s="42">
        <v>50</v>
      </c>
      <c r="M26" s="42">
        <v>50</v>
      </c>
    </row>
    <row r="27" spans="1:13" s="10" customFormat="1" ht="18.75">
      <c r="A27" s="12">
        <v>15</v>
      </c>
      <c r="B27" s="17" t="s">
        <v>8</v>
      </c>
      <c r="C27" s="13" t="s">
        <v>9</v>
      </c>
      <c r="D27" s="13" t="s">
        <v>42</v>
      </c>
      <c r="E27" s="13" t="s">
        <v>5</v>
      </c>
      <c r="F27" s="13" t="s">
        <v>6</v>
      </c>
      <c r="G27" s="13" t="s">
        <v>5</v>
      </c>
      <c r="H27" s="13" t="s">
        <v>7</v>
      </c>
      <c r="I27" s="14" t="s">
        <v>6</v>
      </c>
      <c r="J27" s="15" t="s">
        <v>55</v>
      </c>
      <c r="K27" s="39">
        <f>K28+K30</f>
        <v>1225</v>
      </c>
      <c r="L27" s="40">
        <f>L28+L30</f>
        <v>991</v>
      </c>
      <c r="M27" s="40">
        <f>M28+M30</f>
        <v>991</v>
      </c>
    </row>
    <row r="28" spans="1:13" s="10" customFormat="1" ht="18.75">
      <c r="A28" s="16">
        <v>16</v>
      </c>
      <c r="B28" s="17" t="s">
        <v>8</v>
      </c>
      <c r="C28" s="17" t="s">
        <v>9</v>
      </c>
      <c r="D28" s="17" t="s">
        <v>42</v>
      </c>
      <c r="E28" s="17" t="s">
        <v>4</v>
      </c>
      <c r="F28" s="17" t="s">
        <v>6</v>
      </c>
      <c r="G28" s="17" t="s">
        <v>5</v>
      </c>
      <c r="H28" s="17" t="s">
        <v>7</v>
      </c>
      <c r="I28" s="18" t="s">
        <v>11</v>
      </c>
      <c r="J28" s="19" t="s">
        <v>34</v>
      </c>
      <c r="K28" s="41">
        <f>K29</f>
        <v>120</v>
      </c>
      <c r="L28" s="41">
        <f>L29</f>
        <v>86</v>
      </c>
      <c r="M28" s="42">
        <f>M29</f>
        <v>86</v>
      </c>
    </row>
    <row r="29" spans="1:13" s="10" customFormat="1" ht="84.75" customHeight="1">
      <c r="A29" s="12">
        <v>17</v>
      </c>
      <c r="B29" s="13" t="s">
        <v>8</v>
      </c>
      <c r="C29" s="17" t="s">
        <v>9</v>
      </c>
      <c r="D29" s="17" t="s">
        <v>42</v>
      </c>
      <c r="E29" s="17" t="s">
        <v>4</v>
      </c>
      <c r="F29" s="17" t="s">
        <v>17</v>
      </c>
      <c r="G29" s="17" t="s">
        <v>18</v>
      </c>
      <c r="H29" s="17" t="s">
        <v>7</v>
      </c>
      <c r="I29" s="18" t="s">
        <v>11</v>
      </c>
      <c r="J29" s="19" t="s">
        <v>68</v>
      </c>
      <c r="K29" s="42">
        <v>120</v>
      </c>
      <c r="L29" s="42">
        <v>86</v>
      </c>
      <c r="M29" s="42">
        <v>86</v>
      </c>
    </row>
    <row r="30" spans="1:13" s="10" customFormat="1" ht="18.75">
      <c r="A30" s="12">
        <v>18</v>
      </c>
      <c r="B30" s="17" t="s">
        <v>8</v>
      </c>
      <c r="C30" s="13" t="s">
        <v>9</v>
      </c>
      <c r="D30" s="13" t="s">
        <v>42</v>
      </c>
      <c r="E30" s="13" t="s">
        <v>42</v>
      </c>
      <c r="F30" s="13" t="s">
        <v>6</v>
      </c>
      <c r="G30" s="13" t="s">
        <v>5</v>
      </c>
      <c r="H30" s="13" t="s">
        <v>7</v>
      </c>
      <c r="I30" s="14" t="s">
        <v>11</v>
      </c>
      <c r="J30" s="15" t="s">
        <v>35</v>
      </c>
      <c r="K30" s="39">
        <f>K31+K33</f>
        <v>1105</v>
      </c>
      <c r="L30" s="39">
        <f>L31+L33</f>
        <v>905</v>
      </c>
      <c r="M30" s="40">
        <f>M31+M33</f>
        <v>905</v>
      </c>
    </row>
    <row r="31" spans="1:13" s="10" customFormat="1" ht="18.75">
      <c r="A31" s="11">
        <v>19</v>
      </c>
      <c r="B31" s="17" t="s">
        <v>8</v>
      </c>
      <c r="C31" s="17" t="s">
        <v>9</v>
      </c>
      <c r="D31" s="17" t="s">
        <v>42</v>
      </c>
      <c r="E31" s="17" t="s">
        <v>42</v>
      </c>
      <c r="F31" s="17" t="s">
        <v>17</v>
      </c>
      <c r="G31" s="17" t="s">
        <v>5</v>
      </c>
      <c r="H31" s="17" t="s">
        <v>7</v>
      </c>
      <c r="I31" s="18" t="s">
        <v>11</v>
      </c>
      <c r="J31" s="20" t="s">
        <v>79</v>
      </c>
      <c r="K31" s="43">
        <f>K32</f>
        <v>325</v>
      </c>
      <c r="L31" s="43">
        <f>L32</f>
        <v>225</v>
      </c>
      <c r="M31" s="43">
        <f>M32</f>
        <v>225</v>
      </c>
    </row>
    <row r="32" spans="1:13" s="10" customFormat="1" ht="62.25" customHeight="1">
      <c r="A32" s="12">
        <v>20</v>
      </c>
      <c r="B32" s="17" t="s">
        <v>8</v>
      </c>
      <c r="C32" s="17" t="s">
        <v>9</v>
      </c>
      <c r="D32" s="17" t="s">
        <v>42</v>
      </c>
      <c r="E32" s="17" t="s">
        <v>42</v>
      </c>
      <c r="F32" s="17" t="s">
        <v>69</v>
      </c>
      <c r="G32" s="17" t="s">
        <v>18</v>
      </c>
      <c r="H32" s="17" t="s">
        <v>7</v>
      </c>
      <c r="I32" s="18" t="s">
        <v>11</v>
      </c>
      <c r="J32" s="20" t="s">
        <v>71</v>
      </c>
      <c r="K32" s="43">
        <v>325</v>
      </c>
      <c r="L32" s="43">
        <v>225</v>
      </c>
      <c r="M32" s="43">
        <v>225</v>
      </c>
    </row>
    <row r="33" spans="1:13" s="10" customFormat="1" ht="18.75">
      <c r="A33" s="16">
        <v>21</v>
      </c>
      <c r="B33" s="17" t="s">
        <v>8</v>
      </c>
      <c r="C33" s="17" t="s">
        <v>9</v>
      </c>
      <c r="D33" s="17" t="s">
        <v>42</v>
      </c>
      <c r="E33" s="17" t="s">
        <v>42</v>
      </c>
      <c r="F33" s="17" t="s">
        <v>80</v>
      </c>
      <c r="G33" s="17" t="s">
        <v>5</v>
      </c>
      <c r="H33" s="17" t="s">
        <v>7</v>
      </c>
      <c r="I33" s="18" t="s">
        <v>11</v>
      </c>
      <c r="J33" s="20" t="s">
        <v>111</v>
      </c>
      <c r="K33" s="43">
        <f>K34</f>
        <v>780</v>
      </c>
      <c r="L33" s="43">
        <f>L34</f>
        <v>680</v>
      </c>
      <c r="M33" s="43">
        <f>M34</f>
        <v>680</v>
      </c>
    </row>
    <row r="34" spans="1:13" s="10" customFormat="1" ht="67.5" customHeight="1">
      <c r="A34" s="12">
        <v>22</v>
      </c>
      <c r="B34" s="13" t="s">
        <v>113</v>
      </c>
      <c r="C34" s="17" t="s">
        <v>9</v>
      </c>
      <c r="D34" s="17" t="s">
        <v>42</v>
      </c>
      <c r="E34" s="17" t="s">
        <v>42</v>
      </c>
      <c r="F34" s="17" t="s">
        <v>70</v>
      </c>
      <c r="G34" s="17" t="s">
        <v>18</v>
      </c>
      <c r="H34" s="17" t="s">
        <v>7</v>
      </c>
      <c r="I34" s="18" t="s">
        <v>11</v>
      </c>
      <c r="J34" s="20" t="s">
        <v>72</v>
      </c>
      <c r="K34" s="43">
        <v>780</v>
      </c>
      <c r="L34" s="43">
        <v>680</v>
      </c>
      <c r="M34" s="43">
        <v>680</v>
      </c>
    </row>
    <row r="35" spans="1:13" s="10" customFormat="1" ht="18.75">
      <c r="A35" s="12">
        <v>23</v>
      </c>
      <c r="B35" s="17" t="s">
        <v>113</v>
      </c>
      <c r="C35" s="13" t="s">
        <v>9</v>
      </c>
      <c r="D35" s="13" t="s">
        <v>43</v>
      </c>
      <c r="E35" s="13" t="s">
        <v>5</v>
      </c>
      <c r="F35" s="13" t="s">
        <v>6</v>
      </c>
      <c r="G35" s="13" t="s">
        <v>5</v>
      </c>
      <c r="H35" s="13" t="s">
        <v>7</v>
      </c>
      <c r="I35" s="14" t="s">
        <v>6</v>
      </c>
      <c r="J35" s="15" t="s">
        <v>36</v>
      </c>
      <c r="K35" s="39">
        <f aca="true" t="shared" si="2" ref="K35:M36">K36</f>
        <v>5.2</v>
      </c>
      <c r="L35" s="39">
        <f t="shared" si="2"/>
        <v>2</v>
      </c>
      <c r="M35" s="40">
        <f t="shared" si="2"/>
        <v>2</v>
      </c>
    </row>
    <row r="36" spans="1:13" s="10" customFormat="1" ht="75">
      <c r="A36" s="11">
        <v>24</v>
      </c>
      <c r="B36" s="17" t="s">
        <v>113</v>
      </c>
      <c r="C36" s="17" t="s">
        <v>9</v>
      </c>
      <c r="D36" s="17" t="s">
        <v>43</v>
      </c>
      <c r="E36" s="17" t="s">
        <v>16</v>
      </c>
      <c r="F36" s="17" t="s">
        <v>6</v>
      </c>
      <c r="G36" s="17" t="s">
        <v>4</v>
      </c>
      <c r="H36" s="17" t="s">
        <v>7</v>
      </c>
      <c r="I36" s="18" t="s">
        <v>11</v>
      </c>
      <c r="J36" s="20" t="s">
        <v>56</v>
      </c>
      <c r="K36" s="43">
        <f t="shared" si="2"/>
        <v>5.2</v>
      </c>
      <c r="L36" s="43">
        <f t="shared" si="2"/>
        <v>2</v>
      </c>
      <c r="M36" s="43">
        <f t="shared" si="2"/>
        <v>2</v>
      </c>
    </row>
    <row r="37" spans="1:13" s="10" customFormat="1" ht="141" customHeight="1">
      <c r="A37" s="12">
        <v>25</v>
      </c>
      <c r="B37" s="13" t="s">
        <v>113</v>
      </c>
      <c r="C37" s="17" t="s">
        <v>9</v>
      </c>
      <c r="D37" s="17" t="s">
        <v>43</v>
      </c>
      <c r="E37" s="17" t="s">
        <v>16</v>
      </c>
      <c r="F37" s="17" t="s">
        <v>21</v>
      </c>
      <c r="G37" s="17" t="s">
        <v>4</v>
      </c>
      <c r="H37" s="17" t="s">
        <v>7</v>
      </c>
      <c r="I37" s="18" t="s">
        <v>11</v>
      </c>
      <c r="J37" s="19" t="s">
        <v>63</v>
      </c>
      <c r="K37" s="41">
        <v>5.2</v>
      </c>
      <c r="L37" s="41">
        <v>2</v>
      </c>
      <c r="M37" s="42">
        <v>2</v>
      </c>
    </row>
    <row r="38" spans="1:13" s="10" customFormat="1" ht="42.75" customHeight="1">
      <c r="A38" s="11">
        <v>26</v>
      </c>
      <c r="B38" s="17" t="s">
        <v>113</v>
      </c>
      <c r="C38" s="13" t="s">
        <v>9</v>
      </c>
      <c r="D38" s="13" t="s">
        <v>116</v>
      </c>
      <c r="E38" s="13" t="s">
        <v>5</v>
      </c>
      <c r="F38" s="13" t="s">
        <v>6</v>
      </c>
      <c r="G38" s="13" t="s">
        <v>5</v>
      </c>
      <c r="H38" s="13" t="s">
        <v>7</v>
      </c>
      <c r="I38" s="14" t="s">
        <v>98</v>
      </c>
      <c r="J38" s="15" t="s">
        <v>115</v>
      </c>
      <c r="K38" s="39">
        <f aca="true" t="shared" si="3" ref="K38:M40">K39</f>
        <v>518</v>
      </c>
      <c r="L38" s="39">
        <f t="shared" si="3"/>
        <v>25</v>
      </c>
      <c r="M38" s="40">
        <f t="shared" si="3"/>
        <v>25</v>
      </c>
    </row>
    <row r="39" spans="1:13" s="10" customFormat="1" ht="40.5" customHeight="1">
      <c r="A39" s="11">
        <v>27</v>
      </c>
      <c r="B39" s="17" t="s">
        <v>113</v>
      </c>
      <c r="C39" s="17" t="s">
        <v>9</v>
      </c>
      <c r="D39" s="17" t="s">
        <v>116</v>
      </c>
      <c r="E39" s="17" t="s">
        <v>13</v>
      </c>
      <c r="F39" s="17" t="s">
        <v>6</v>
      </c>
      <c r="G39" s="17" t="s">
        <v>5</v>
      </c>
      <c r="H39" s="17" t="s">
        <v>7</v>
      </c>
      <c r="I39" s="18" t="s">
        <v>98</v>
      </c>
      <c r="J39" s="19" t="s">
        <v>99</v>
      </c>
      <c r="K39" s="41">
        <f t="shared" si="3"/>
        <v>518</v>
      </c>
      <c r="L39" s="41">
        <f t="shared" si="3"/>
        <v>25</v>
      </c>
      <c r="M39" s="42">
        <f t="shared" si="3"/>
        <v>25</v>
      </c>
    </row>
    <row r="40" spans="1:13" s="10" customFormat="1" ht="59.25" customHeight="1">
      <c r="A40" s="11">
        <v>28</v>
      </c>
      <c r="B40" s="17" t="s">
        <v>113</v>
      </c>
      <c r="C40" s="17" t="s">
        <v>9</v>
      </c>
      <c r="D40" s="17" t="s">
        <v>116</v>
      </c>
      <c r="E40" s="17" t="s">
        <v>13</v>
      </c>
      <c r="F40" s="17" t="s">
        <v>117</v>
      </c>
      <c r="G40" s="17" t="s">
        <v>5</v>
      </c>
      <c r="H40" s="17" t="s">
        <v>7</v>
      </c>
      <c r="I40" s="18" t="s">
        <v>98</v>
      </c>
      <c r="J40" s="19" t="s">
        <v>114</v>
      </c>
      <c r="K40" s="41">
        <f t="shared" si="3"/>
        <v>518</v>
      </c>
      <c r="L40" s="41">
        <f t="shared" si="3"/>
        <v>25</v>
      </c>
      <c r="M40" s="42">
        <f t="shared" si="3"/>
        <v>25</v>
      </c>
    </row>
    <row r="41" spans="1:13" s="10" customFormat="1" ht="59.25" customHeight="1">
      <c r="A41" s="11">
        <v>29</v>
      </c>
      <c r="B41" s="13" t="s">
        <v>113</v>
      </c>
      <c r="C41" s="17" t="s">
        <v>9</v>
      </c>
      <c r="D41" s="17" t="s">
        <v>116</v>
      </c>
      <c r="E41" s="17" t="s">
        <v>13</v>
      </c>
      <c r="F41" s="17" t="s">
        <v>117</v>
      </c>
      <c r="G41" s="17" t="s">
        <v>18</v>
      </c>
      <c r="H41" s="17" t="s">
        <v>7</v>
      </c>
      <c r="I41" s="18" t="s">
        <v>98</v>
      </c>
      <c r="J41" s="19" t="s">
        <v>114</v>
      </c>
      <c r="K41" s="41">
        <v>518</v>
      </c>
      <c r="L41" s="41">
        <v>25</v>
      </c>
      <c r="M41" s="42">
        <v>25</v>
      </c>
    </row>
    <row r="42" spans="1:13" s="10" customFormat="1" ht="30" customHeight="1">
      <c r="A42" s="11">
        <v>30</v>
      </c>
      <c r="B42" s="17" t="s">
        <v>113</v>
      </c>
      <c r="C42" s="13" t="s">
        <v>9</v>
      </c>
      <c r="D42" s="13" t="s">
        <v>100</v>
      </c>
      <c r="E42" s="13" t="s">
        <v>5</v>
      </c>
      <c r="F42" s="13" t="s">
        <v>6</v>
      </c>
      <c r="G42" s="13" t="s">
        <v>5</v>
      </c>
      <c r="H42" s="13" t="s">
        <v>7</v>
      </c>
      <c r="I42" s="14" t="s">
        <v>6</v>
      </c>
      <c r="J42" s="15" t="s">
        <v>101</v>
      </c>
      <c r="K42" s="40">
        <f aca="true" t="shared" si="4" ref="K42:M43">K43</f>
        <v>6.6</v>
      </c>
      <c r="L42" s="40">
        <f t="shared" si="4"/>
        <v>15</v>
      </c>
      <c r="M42" s="40">
        <f t="shared" si="4"/>
        <v>15</v>
      </c>
    </row>
    <row r="43" spans="1:13" s="10" customFormat="1" ht="89.25" customHeight="1">
      <c r="A43" s="11">
        <v>31</v>
      </c>
      <c r="B43" s="17" t="s">
        <v>113</v>
      </c>
      <c r="C43" s="17" t="s">
        <v>9</v>
      </c>
      <c r="D43" s="17" t="s">
        <v>100</v>
      </c>
      <c r="E43" s="17" t="s">
        <v>102</v>
      </c>
      <c r="F43" s="17" t="s">
        <v>6</v>
      </c>
      <c r="G43" s="17" t="s">
        <v>5</v>
      </c>
      <c r="H43" s="17" t="s">
        <v>7</v>
      </c>
      <c r="I43" s="18" t="s">
        <v>103</v>
      </c>
      <c r="J43" s="19" t="s">
        <v>105</v>
      </c>
      <c r="K43" s="42">
        <f t="shared" si="4"/>
        <v>6.6</v>
      </c>
      <c r="L43" s="42">
        <f t="shared" si="4"/>
        <v>15</v>
      </c>
      <c r="M43" s="42">
        <f t="shared" si="4"/>
        <v>15</v>
      </c>
    </row>
    <row r="44" spans="1:13" s="10" customFormat="1" ht="98.25" customHeight="1">
      <c r="A44" s="11">
        <v>32</v>
      </c>
      <c r="B44" s="13" t="s">
        <v>113</v>
      </c>
      <c r="C44" s="17" t="s">
        <v>9</v>
      </c>
      <c r="D44" s="17" t="s">
        <v>100</v>
      </c>
      <c r="E44" s="17" t="s">
        <v>102</v>
      </c>
      <c r="F44" s="17" t="s">
        <v>104</v>
      </c>
      <c r="G44" s="17" t="s">
        <v>18</v>
      </c>
      <c r="H44" s="17" t="s">
        <v>7</v>
      </c>
      <c r="I44" s="18" t="s">
        <v>103</v>
      </c>
      <c r="J44" s="19" t="s">
        <v>106</v>
      </c>
      <c r="K44" s="42">
        <v>6.6</v>
      </c>
      <c r="L44" s="42">
        <v>15</v>
      </c>
      <c r="M44" s="42">
        <v>15</v>
      </c>
    </row>
    <row r="45" spans="1:13" s="10" customFormat="1" ht="24.75" customHeight="1">
      <c r="A45" s="11">
        <v>33</v>
      </c>
      <c r="B45" s="17" t="s">
        <v>113</v>
      </c>
      <c r="C45" s="13" t="s">
        <v>44</v>
      </c>
      <c r="D45" s="13" t="s">
        <v>5</v>
      </c>
      <c r="E45" s="13" t="s">
        <v>5</v>
      </c>
      <c r="F45" s="13" t="s">
        <v>6</v>
      </c>
      <c r="G45" s="13" t="s">
        <v>5</v>
      </c>
      <c r="H45" s="13" t="s">
        <v>7</v>
      </c>
      <c r="I45" s="14" t="s">
        <v>6</v>
      </c>
      <c r="J45" s="15" t="s">
        <v>81</v>
      </c>
      <c r="K45" s="39">
        <f>K46</f>
        <v>3612.5</v>
      </c>
      <c r="L45" s="39">
        <f>L46</f>
        <v>2404.7</v>
      </c>
      <c r="M45" s="40">
        <f>M46</f>
        <v>2283.1</v>
      </c>
    </row>
    <row r="46" spans="1:13" s="10" customFormat="1" ht="56.25">
      <c r="A46" s="12">
        <v>34</v>
      </c>
      <c r="B46" s="17" t="s">
        <v>113</v>
      </c>
      <c r="C46" s="17" t="s">
        <v>44</v>
      </c>
      <c r="D46" s="17" t="s">
        <v>10</v>
      </c>
      <c r="E46" s="17" t="s">
        <v>5</v>
      </c>
      <c r="F46" s="17" t="s">
        <v>6</v>
      </c>
      <c r="G46" s="17" t="s">
        <v>5</v>
      </c>
      <c r="H46" s="17" t="s">
        <v>7</v>
      </c>
      <c r="I46" s="18" t="s">
        <v>120</v>
      </c>
      <c r="J46" s="15" t="s">
        <v>64</v>
      </c>
      <c r="K46" s="40">
        <v>3612.5</v>
      </c>
      <c r="L46" s="40">
        <v>2404.7</v>
      </c>
      <c r="M46" s="40">
        <v>2283.1</v>
      </c>
    </row>
    <row r="47" spans="1:13" s="10" customFormat="1" ht="43.5" customHeight="1">
      <c r="A47" s="16">
        <v>35</v>
      </c>
      <c r="B47" s="17" t="s">
        <v>113</v>
      </c>
      <c r="C47" s="17" t="s">
        <v>44</v>
      </c>
      <c r="D47" s="17" t="s">
        <v>10</v>
      </c>
      <c r="E47" s="17" t="s">
        <v>18</v>
      </c>
      <c r="F47" s="17" t="s">
        <v>6</v>
      </c>
      <c r="G47" s="17" t="s">
        <v>5</v>
      </c>
      <c r="H47" s="17" t="s">
        <v>7</v>
      </c>
      <c r="I47" s="18" t="s">
        <v>120</v>
      </c>
      <c r="J47" s="20" t="s">
        <v>95</v>
      </c>
      <c r="K47" s="43">
        <v>1835.6</v>
      </c>
      <c r="L47" s="43">
        <v>1468.5</v>
      </c>
      <c r="M47" s="43">
        <v>1468.5</v>
      </c>
    </row>
    <row r="48" spans="1:13" s="10" customFormat="1" ht="37.5">
      <c r="A48" s="12">
        <v>36</v>
      </c>
      <c r="B48" s="17" t="s">
        <v>113</v>
      </c>
      <c r="C48" s="17" t="s">
        <v>44</v>
      </c>
      <c r="D48" s="17" t="s">
        <v>10</v>
      </c>
      <c r="E48" s="17" t="s">
        <v>83</v>
      </c>
      <c r="F48" s="17" t="s">
        <v>46</v>
      </c>
      <c r="G48" s="17" t="s">
        <v>5</v>
      </c>
      <c r="H48" s="17" t="s">
        <v>7</v>
      </c>
      <c r="I48" s="18" t="s">
        <v>120</v>
      </c>
      <c r="J48" s="20" t="s">
        <v>57</v>
      </c>
      <c r="K48" s="43">
        <v>468.3</v>
      </c>
      <c r="L48" s="43">
        <v>468.3</v>
      </c>
      <c r="M48" s="43">
        <v>468.3</v>
      </c>
    </row>
    <row r="49" spans="1:13" s="10" customFormat="1" ht="75">
      <c r="A49" s="12">
        <v>37</v>
      </c>
      <c r="B49" s="17" t="s">
        <v>113</v>
      </c>
      <c r="C49" s="17" t="s">
        <v>44</v>
      </c>
      <c r="D49" s="17" t="s">
        <v>10</v>
      </c>
      <c r="E49" s="17" t="s">
        <v>83</v>
      </c>
      <c r="F49" s="17" t="s">
        <v>46</v>
      </c>
      <c r="G49" s="17" t="s">
        <v>18</v>
      </c>
      <c r="H49" s="17" t="s">
        <v>48</v>
      </c>
      <c r="I49" s="18" t="s">
        <v>120</v>
      </c>
      <c r="J49" s="19" t="s">
        <v>97</v>
      </c>
      <c r="K49" s="42">
        <v>468.3</v>
      </c>
      <c r="L49" s="42">
        <v>468.3</v>
      </c>
      <c r="M49" s="42">
        <v>468.3</v>
      </c>
    </row>
    <row r="50" spans="1:13" s="10" customFormat="1" ht="56.25">
      <c r="A50" s="11">
        <v>38</v>
      </c>
      <c r="B50" s="13" t="s">
        <v>113</v>
      </c>
      <c r="C50" s="17" t="s">
        <v>44</v>
      </c>
      <c r="D50" s="17" t="s">
        <v>10</v>
      </c>
      <c r="E50" s="17" t="s">
        <v>83</v>
      </c>
      <c r="F50" s="17" t="s">
        <v>46</v>
      </c>
      <c r="G50" s="17" t="s">
        <v>18</v>
      </c>
      <c r="H50" s="17" t="s">
        <v>47</v>
      </c>
      <c r="I50" s="18" t="s">
        <v>120</v>
      </c>
      <c r="J50" s="19" t="s">
        <v>96</v>
      </c>
      <c r="K50" s="42"/>
      <c r="L50" s="42"/>
      <c r="M50" s="42"/>
    </row>
    <row r="51" spans="1:13" s="10" customFormat="1" ht="37.5">
      <c r="A51" s="34">
        <v>39</v>
      </c>
      <c r="B51" s="17" t="s">
        <v>113</v>
      </c>
      <c r="C51" s="13" t="s">
        <v>44</v>
      </c>
      <c r="D51" s="13" t="s">
        <v>10</v>
      </c>
      <c r="E51" s="13" t="s">
        <v>87</v>
      </c>
      <c r="F51" s="13" t="s">
        <v>6</v>
      </c>
      <c r="G51" s="13" t="s">
        <v>5</v>
      </c>
      <c r="H51" s="13" t="s">
        <v>7</v>
      </c>
      <c r="I51" s="14" t="s">
        <v>120</v>
      </c>
      <c r="J51" s="15" t="s">
        <v>92</v>
      </c>
      <c r="K51" s="40">
        <f aca="true" t="shared" si="5" ref="K51:M52">K52</f>
        <v>7.5</v>
      </c>
      <c r="L51" s="40">
        <f t="shared" si="5"/>
        <v>7.5</v>
      </c>
      <c r="M51" s="40">
        <f t="shared" si="5"/>
        <v>7.5</v>
      </c>
    </row>
    <row r="52" spans="1:13" s="10" customFormat="1" ht="56.25">
      <c r="A52" s="12">
        <v>40</v>
      </c>
      <c r="B52" s="17" t="s">
        <v>113</v>
      </c>
      <c r="C52" s="17" t="s">
        <v>44</v>
      </c>
      <c r="D52" s="17" t="s">
        <v>10</v>
      </c>
      <c r="E52" s="17" t="s">
        <v>87</v>
      </c>
      <c r="F52" s="17" t="s">
        <v>49</v>
      </c>
      <c r="G52" s="17" t="s">
        <v>5</v>
      </c>
      <c r="H52" s="17" t="s">
        <v>7</v>
      </c>
      <c r="I52" s="18" t="s">
        <v>120</v>
      </c>
      <c r="J52" s="20" t="s">
        <v>60</v>
      </c>
      <c r="K52" s="43">
        <f t="shared" si="5"/>
        <v>7.5</v>
      </c>
      <c r="L52" s="43">
        <f t="shared" si="5"/>
        <v>7.5</v>
      </c>
      <c r="M52" s="43">
        <f t="shared" si="5"/>
        <v>7.5</v>
      </c>
    </row>
    <row r="53" spans="1:13" s="10" customFormat="1" ht="112.5">
      <c r="A53" s="11">
        <v>41</v>
      </c>
      <c r="B53" s="13" t="s">
        <v>113</v>
      </c>
      <c r="C53" s="17" t="s">
        <v>44</v>
      </c>
      <c r="D53" s="17" t="s">
        <v>10</v>
      </c>
      <c r="E53" s="17" t="s">
        <v>87</v>
      </c>
      <c r="F53" s="17" t="s">
        <v>49</v>
      </c>
      <c r="G53" s="17" t="s">
        <v>18</v>
      </c>
      <c r="H53" s="17" t="s">
        <v>50</v>
      </c>
      <c r="I53" s="18" t="s">
        <v>120</v>
      </c>
      <c r="J53" s="19" t="s">
        <v>88</v>
      </c>
      <c r="K53" s="42">
        <v>7.5</v>
      </c>
      <c r="L53" s="42">
        <v>7.5</v>
      </c>
      <c r="M53" s="42">
        <v>7.5</v>
      </c>
    </row>
    <row r="54" spans="1:13" s="10" customFormat="1" ht="63" customHeight="1">
      <c r="A54" s="33">
        <v>42</v>
      </c>
      <c r="B54" s="17" t="s">
        <v>113</v>
      </c>
      <c r="C54" s="13" t="s">
        <v>44</v>
      </c>
      <c r="D54" s="13" t="s">
        <v>10</v>
      </c>
      <c r="E54" s="13" t="s">
        <v>85</v>
      </c>
      <c r="F54" s="13" t="s">
        <v>6</v>
      </c>
      <c r="G54" s="13" t="s">
        <v>5</v>
      </c>
      <c r="H54" s="13" t="s">
        <v>7</v>
      </c>
      <c r="I54" s="14" t="s">
        <v>120</v>
      </c>
      <c r="J54" s="21" t="s">
        <v>58</v>
      </c>
      <c r="K54" s="44">
        <f aca="true" t="shared" si="6" ref="K54:M55">K55</f>
        <v>130.9</v>
      </c>
      <c r="L54" s="44">
        <f t="shared" si="6"/>
        <v>121.6</v>
      </c>
      <c r="M54" s="44">
        <f t="shared" si="6"/>
        <v>0</v>
      </c>
    </row>
    <row r="55" spans="1:13" s="10" customFormat="1" ht="60" customHeight="1">
      <c r="A55" s="16">
        <v>43</v>
      </c>
      <c r="B55" s="17" t="s">
        <v>113</v>
      </c>
      <c r="C55" s="17" t="s">
        <v>44</v>
      </c>
      <c r="D55" s="17" t="s">
        <v>10</v>
      </c>
      <c r="E55" s="17" t="s">
        <v>85</v>
      </c>
      <c r="F55" s="17" t="s">
        <v>84</v>
      </c>
      <c r="G55" s="17" t="s">
        <v>5</v>
      </c>
      <c r="H55" s="17" t="s">
        <v>7</v>
      </c>
      <c r="I55" s="18" t="s">
        <v>120</v>
      </c>
      <c r="J55" s="20" t="s">
        <v>59</v>
      </c>
      <c r="K55" s="43">
        <f t="shared" si="6"/>
        <v>130.9</v>
      </c>
      <c r="L55" s="43">
        <f t="shared" si="6"/>
        <v>121.6</v>
      </c>
      <c r="M55" s="43">
        <f t="shared" si="6"/>
        <v>0</v>
      </c>
    </row>
    <row r="56" spans="1:13" s="10" customFormat="1" ht="76.5" customHeight="1">
      <c r="A56" s="12">
        <v>44</v>
      </c>
      <c r="B56" s="13" t="s">
        <v>113</v>
      </c>
      <c r="C56" s="17" t="s">
        <v>44</v>
      </c>
      <c r="D56" s="17" t="s">
        <v>10</v>
      </c>
      <c r="E56" s="17" t="s">
        <v>85</v>
      </c>
      <c r="F56" s="17" t="s">
        <v>84</v>
      </c>
      <c r="G56" s="17" t="s">
        <v>18</v>
      </c>
      <c r="H56" s="17" t="s">
        <v>7</v>
      </c>
      <c r="I56" s="18" t="s">
        <v>120</v>
      </c>
      <c r="J56" s="19" t="s">
        <v>86</v>
      </c>
      <c r="K56" s="41">
        <v>130.9</v>
      </c>
      <c r="L56" s="41">
        <v>121.6</v>
      </c>
      <c r="M56" s="42">
        <v>0</v>
      </c>
    </row>
    <row r="57" spans="1:13" s="10" customFormat="1" ht="31.5" customHeight="1">
      <c r="A57" s="12">
        <v>45</v>
      </c>
      <c r="B57" s="17" t="s">
        <v>113</v>
      </c>
      <c r="C57" s="13" t="s">
        <v>44</v>
      </c>
      <c r="D57" s="13" t="s">
        <v>10</v>
      </c>
      <c r="E57" s="13" t="s">
        <v>89</v>
      </c>
      <c r="F57" s="13" t="s">
        <v>6</v>
      </c>
      <c r="G57" s="13" t="s">
        <v>5</v>
      </c>
      <c r="H57" s="13" t="s">
        <v>7</v>
      </c>
      <c r="I57" s="14" t="s">
        <v>120</v>
      </c>
      <c r="J57" s="21" t="s">
        <v>61</v>
      </c>
      <c r="K57" s="44">
        <v>0</v>
      </c>
      <c r="L57" s="44">
        <f>L58</f>
        <v>0</v>
      </c>
      <c r="M57" s="44">
        <f>M58</f>
        <v>0</v>
      </c>
    </row>
    <row r="58" spans="1:13" s="10" customFormat="1" ht="101.25" customHeight="1">
      <c r="A58" s="16">
        <v>46</v>
      </c>
      <c r="B58" s="17" t="s">
        <v>113</v>
      </c>
      <c r="C58" s="17" t="s">
        <v>44</v>
      </c>
      <c r="D58" s="17" t="s">
        <v>10</v>
      </c>
      <c r="E58" s="17" t="s">
        <v>89</v>
      </c>
      <c r="F58" s="17" t="s">
        <v>51</v>
      </c>
      <c r="G58" s="17" t="s">
        <v>5</v>
      </c>
      <c r="H58" s="17" t="s">
        <v>7</v>
      </c>
      <c r="I58" s="18" t="s">
        <v>120</v>
      </c>
      <c r="J58" s="20" t="s">
        <v>62</v>
      </c>
      <c r="K58" s="43">
        <v>0</v>
      </c>
      <c r="L58" s="43">
        <f>L59</f>
        <v>0</v>
      </c>
      <c r="M58" s="43">
        <f>M59</f>
        <v>0</v>
      </c>
    </row>
    <row r="59" spans="1:13" s="10" customFormat="1" ht="118.5" customHeight="1">
      <c r="A59" s="12">
        <v>47</v>
      </c>
      <c r="B59" s="17" t="s">
        <v>113</v>
      </c>
      <c r="C59" s="17" t="s">
        <v>44</v>
      </c>
      <c r="D59" s="17" t="s">
        <v>10</v>
      </c>
      <c r="E59" s="17" t="s">
        <v>89</v>
      </c>
      <c r="F59" s="17" t="s">
        <v>51</v>
      </c>
      <c r="G59" s="17" t="s">
        <v>18</v>
      </c>
      <c r="H59" s="17" t="s">
        <v>7</v>
      </c>
      <c r="I59" s="18" t="s">
        <v>120</v>
      </c>
      <c r="J59" s="19" t="s">
        <v>37</v>
      </c>
      <c r="K59" s="42">
        <v>0</v>
      </c>
      <c r="L59" s="42">
        <f>L60+L61</f>
        <v>0</v>
      </c>
      <c r="M59" s="42">
        <f>M60+M61</f>
        <v>0</v>
      </c>
    </row>
    <row r="60" spans="1:13" s="10" customFormat="1" ht="99.75" customHeight="1">
      <c r="A60" s="11">
        <v>48</v>
      </c>
      <c r="B60" s="17" t="s">
        <v>113</v>
      </c>
      <c r="C60" s="17" t="s">
        <v>44</v>
      </c>
      <c r="D60" s="17" t="s">
        <v>10</v>
      </c>
      <c r="E60" s="17" t="s">
        <v>89</v>
      </c>
      <c r="F60" s="17" t="s">
        <v>51</v>
      </c>
      <c r="G60" s="17" t="s">
        <v>18</v>
      </c>
      <c r="H60" s="17" t="s">
        <v>107</v>
      </c>
      <c r="I60" s="18" t="s">
        <v>120</v>
      </c>
      <c r="J60" s="19" t="s">
        <v>108</v>
      </c>
      <c r="K60" s="42">
        <v>0</v>
      </c>
      <c r="L60" s="42">
        <v>0</v>
      </c>
      <c r="M60" s="42">
        <v>0</v>
      </c>
    </row>
    <row r="61" spans="1:13" s="10" customFormat="1" ht="150">
      <c r="A61" s="11">
        <v>49</v>
      </c>
      <c r="B61" s="13" t="s">
        <v>113</v>
      </c>
      <c r="C61" s="17" t="s">
        <v>44</v>
      </c>
      <c r="D61" s="17" t="s">
        <v>10</v>
      </c>
      <c r="E61" s="17" t="s">
        <v>89</v>
      </c>
      <c r="F61" s="17" t="s">
        <v>51</v>
      </c>
      <c r="G61" s="17" t="s">
        <v>18</v>
      </c>
      <c r="H61" s="17" t="s">
        <v>52</v>
      </c>
      <c r="I61" s="18" t="s">
        <v>120</v>
      </c>
      <c r="J61" s="19" t="s">
        <v>90</v>
      </c>
      <c r="K61" s="42">
        <v>0</v>
      </c>
      <c r="L61" s="42">
        <v>0</v>
      </c>
      <c r="M61" s="42">
        <v>0</v>
      </c>
    </row>
    <row r="62" spans="1:13" s="10" customFormat="1" ht="37.5">
      <c r="A62" s="12">
        <v>50</v>
      </c>
      <c r="B62" s="17" t="s">
        <v>113</v>
      </c>
      <c r="C62" s="13" t="s">
        <v>44</v>
      </c>
      <c r="D62" s="13" t="s">
        <v>10</v>
      </c>
      <c r="E62" s="13" t="s">
        <v>91</v>
      </c>
      <c r="F62" s="13" t="s">
        <v>53</v>
      </c>
      <c r="G62" s="13" t="s">
        <v>5</v>
      </c>
      <c r="H62" s="13" t="s">
        <v>7</v>
      </c>
      <c r="I62" s="14" t="s">
        <v>120</v>
      </c>
      <c r="J62" s="15" t="s">
        <v>38</v>
      </c>
      <c r="K62" s="40">
        <f>K63</f>
        <v>1170.2</v>
      </c>
      <c r="L62" s="40">
        <f>L63</f>
        <v>338.8</v>
      </c>
      <c r="M62" s="40">
        <f>M63</f>
        <v>338.8</v>
      </c>
    </row>
    <row r="63" spans="1:13" s="10" customFormat="1" ht="46.5" customHeight="1">
      <c r="A63" s="16">
        <v>51</v>
      </c>
      <c r="B63" s="17" t="s">
        <v>113</v>
      </c>
      <c r="C63" s="17" t="s">
        <v>44</v>
      </c>
      <c r="D63" s="17" t="s">
        <v>10</v>
      </c>
      <c r="E63" s="17" t="s">
        <v>91</v>
      </c>
      <c r="F63" s="17" t="s">
        <v>53</v>
      </c>
      <c r="G63" s="17" t="s">
        <v>18</v>
      </c>
      <c r="H63" s="17" t="s">
        <v>7</v>
      </c>
      <c r="I63" s="18" t="s">
        <v>120</v>
      </c>
      <c r="J63" s="19" t="s">
        <v>93</v>
      </c>
      <c r="K63" s="42">
        <f>K64+K65+K66+K67+K68+K69</f>
        <v>1170.2</v>
      </c>
      <c r="L63" s="42">
        <f>L64+L67</f>
        <v>338.8</v>
      </c>
      <c r="M63" s="42">
        <f>M64+M67</f>
        <v>338.8</v>
      </c>
    </row>
    <row r="64" spans="1:13" s="10" customFormat="1" ht="75" customHeight="1">
      <c r="A64" s="11">
        <v>52</v>
      </c>
      <c r="B64" s="17" t="s">
        <v>113</v>
      </c>
      <c r="C64" s="17" t="s">
        <v>44</v>
      </c>
      <c r="D64" s="17" t="s">
        <v>10</v>
      </c>
      <c r="E64" s="17" t="s">
        <v>91</v>
      </c>
      <c r="F64" s="17" t="s">
        <v>53</v>
      </c>
      <c r="G64" s="17" t="s">
        <v>18</v>
      </c>
      <c r="H64" s="17" t="s">
        <v>54</v>
      </c>
      <c r="I64" s="18" t="s">
        <v>120</v>
      </c>
      <c r="J64" s="19" t="s">
        <v>39</v>
      </c>
      <c r="K64" s="42">
        <v>338.8</v>
      </c>
      <c r="L64" s="42">
        <v>338.8</v>
      </c>
      <c r="M64" s="42">
        <v>338.8</v>
      </c>
    </row>
    <row r="65" spans="1:14" s="10" customFormat="1" ht="264" customHeight="1">
      <c r="A65" s="47">
        <v>53</v>
      </c>
      <c r="B65" s="46" t="s">
        <v>113</v>
      </c>
      <c r="C65" s="17" t="s">
        <v>44</v>
      </c>
      <c r="D65" s="17" t="s">
        <v>10</v>
      </c>
      <c r="E65" s="17" t="s">
        <v>91</v>
      </c>
      <c r="F65" s="17" t="s">
        <v>53</v>
      </c>
      <c r="G65" s="17" t="s">
        <v>18</v>
      </c>
      <c r="H65" s="17" t="s">
        <v>78</v>
      </c>
      <c r="I65" s="18" t="s">
        <v>120</v>
      </c>
      <c r="J65" s="19" t="s">
        <v>94</v>
      </c>
      <c r="K65" s="42">
        <v>148.2</v>
      </c>
      <c r="L65" s="42">
        <v>0</v>
      </c>
      <c r="M65" s="42">
        <v>0</v>
      </c>
      <c r="N65" s="10">
        <v>0</v>
      </c>
    </row>
    <row r="66" spans="1:14" s="10" customFormat="1" ht="75" customHeight="1">
      <c r="A66" s="11">
        <v>54</v>
      </c>
      <c r="B66" s="46" t="s">
        <v>113</v>
      </c>
      <c r="C66" s="17" t="s">
        <v>44</v>
      </c>
      <c r="D66" s="17" t="s">
        <v>10</v>
      </c>
      <c r="E66" s="17" t="s">
        <v>91</v>
      </c>
      <c r="F66" s="17" t="s">
        <v>53</v>
      </c>
      <c r="G66" s="17" t="s">
        <v>18</v>
      </c>
      <c r="H66" s="17" t="s">
        <v>119</v>
      </c>
      <c r="I66" s="18" t="s">
        <v>120</v>
      </c>
      <c r="J66" s="47" t="s">
        <v>118</v>
      </c>
      <c r="K66" s="42">
        <v>68.1</v>
      </c>
      <c r="L66" s="42">
        <v>0</v>
      </c>
      <c r="M66" s="42">
        <v>0</v>
      </c>
      <c r="N66" s="10">
        <v>0</v>
      </c>
    </row>
    <row r="67" spans="1:13" s="10" customFormat="1" ht="276" customHeight="1">
      <c r="A67" s="11">
        <v>55</v>
      </c>
      <c r="B67" s="6">
        <v>834</v>
      </c>
      <c r="C67" s="17" t="s">
        <v>44</v>
      </c>
      <c r="D67" s="17" t="s">
        <v>10</v>
      </c>
      <c r="E67" s="17" t="s">
        <v>91</v>
      </c>
      <c r="F67" s="17" t="s">
        <v>53</v>
      </c>
      <c r="G67" s="17" t="s">
        <v>18</v>
      </c>
      <c r="H67" s="17" t="s">
        <v>122</v>
      </c>
      <c r="I67" s="18" t="s">
        <v>45</v>
      </c>
      <c r="J67" s="47" t="s">
        <v>121</v>
      </c>
      <c r="K67" s="42">
        <v>113.9</v>
      </c>
      <c r="L67" s="42">
        <v>0</v>
      </c>
      <c r="M67" s="42">
        <v>0</v>
      </c>
    </row>
    <row r="68" spans="1:13" ht="126">
      <c r="A68" s="11">
        <v>56</v>
      </c>
      <c r="B68" s="6">
        <v>834</v>
      </c>
      <c r="C68" s="17" t="s">
        <v>44</v>
      </c>
      <c r="D68" s="17" t="s">
        <v>10</v>
      </c>
      <c r="E68" s="17" t="s">
        <v>91</v>
      </c>
      <c r="F68" s="17" t="s">
        <v>53</v>
      </c>
      <c r="G68" s="17" t="s">
        <v>18</v>
      </c>
      <c r="H68" s="17" t="s">
        <v>123</v>
      </c>
      <c r="I68" s="18" t="s">
        <v>45</v>
      </c>
      <c r="J68" s="47" t="s">
        <v>121</v>
      </c>
      <c r="K68" s="42">
        <v>244.1</v>
      </c>
      <c r="L68" s="42">
        <v>0</v>
      </c>
      <c r="M68" s="42">
        <v>0</v>
      </c>
    </row>
    <row r="69" spans="1:13" ht="126">
      <c r="A69" s="11">
        <v>57</v>
      </c>
      <c r="B69" s="6">
        <v>834</v>
      </c>
      <c r="C69" s="17" t="s">
        <v>44</v>
      </c>
      <c r="D69" s="17" t="s">
        <v>10</v>
      </c>
      <c r="E69" s="17" t="s">
        <v>91</v>
      </c>
      <c r="F69" s="17" t="s">
        <v>53</v>
      </c>
      <c r="G69" s="17" t="s">
        <v>18</v>
      </c>
      <c r="H69" s="17" t="s">
        <v>124</v>
      </c>
      <c r="I69" s="18" t="s">
        <v>45</v>
      </c>
      <c r="J69" s="47" t="s">
        <v>121</v>
      </c>
      <c r="K69" s="42">
        <v>257.1</v>
      </c>
      <c r="L69" s="42">
        <v>0</v>
      </c>
      <c r="M69" s="42">
        <v>0</v>
      </c>
    </row>
    <row r="70" spans="5:13" ht="18.75">
      <c r="E70" s="22"/>
      <c r="F70" s="23"/>
      <c r="G70" s="23"/>
      <c r="H70" s="23"/>
      <c r="I70" s="23"/>
      <c r="K70" s="24"/>
      <c r="L70" s="24"/>
      <c r="M70" s="24"/>
    </row>
    <row r="71" ht="18.75">
      <c r="J71" s="24"/>
    </row>
  </sheetData>
  <sheetProtection/>
  <autoFilter ref="A12:M67"/>
  <mergeCells count="7">
    <mergeCell ref="L2:N2"/>
    <mergeCell ref="K11:K12"/>
    <mergeCell ref="A9:M9"/>
    <mergeCell ref="A11:I11"/>
    <mergeCell ref="J11:J12"/>
    <mergeCell ref="L11:L12"/>
    <mergeCell ref="M11:M12"/>
  </mergeCells>
  <printOptions/>
  <pageMargins left="1.1811023622047245" right="0.5905511811023623" top="0.7874015748031497" bottom="0.7874015748031497" header="0" footer="0"/>
  <pageSetup fitToHeight="0" horizontalDpi="600" verticalDpi="600" orientation="portrait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Пользователь</cp:lastModifiedBy>
  <cp:lastPrinted>2019-09-30T01:52:12Z</cp:lastPrinted>
  <dcterms:created xsi:type="dcterms:W3CDTF">2005-09-28T12:13:26Z</dcterms:created>
  <dcterms:modified xsi:type="dcterms:W3CDTF">2019-09-30T01:52:42Z</dcterms:modified>
  <cp:category/>
  <cp:version/>
  <cp:contentType/>
  <cp:contentStatus/>
</cp:coreProperties>
</file>