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09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E25" i="1"/>
  <c r="E7"/>
  <c r="E13"/>
  <c r="C7"/>
  <c r="D7"/>
  <c r="F28"/>
  <c r="F26"/>
  <c r="F25" s="1"/>
  <c r="F21"/>
  <c r="F22"/>
  <c r="F23"/>
  <c r="F24"/>
  <c r="F19"/>
  <c r="F17"/>
  <c r="F16"/>
  <c r="F14"/>
  <c r="F12"/>
  <c r="F11"/>
  <c r="F10"/>
  <c r="F9"/>
  <c r="F8"/>
  <c r="G19"/>
  <c r="G28"/>
  <c r="G24"/>
  <c r="G23"/>
  <c r="G16"/>
  <c r="G17"/>
  <c r="G14"/>
  <c r="G12"/>
  <c r="G8"/>
  <c r="G9"/>
  <c r="G10"/>
  <c r="G11"/>
  <c r="C13"/>
  <c r="C25"/>
  <c r="D27"/>
  <c r="D25"/>
  <c r="D20"/>
  <c r="D18"/>
  <c r="D15"/>
  <c r="D13"/>
  <c r="E27"/>
  <c r="F27" s="1"/>
  <c r="C27"/>
  <c r="C20"/>
  <c r="C18"/>
  <c r="E18"/>
  <c r="E15"/>
  <c r="C15"/>
  <c r="E20"/>
  <c r="F13" l="1"/>
  <c r="E29"/>
  <c r="F18"/>
  <c r="C29"/>
  <c r="G18"/>
  <c r="F7"/>
  <c r="G7"/>
  <c r="G20"/>
  <c r="F15"/>
  <c r="G27"/>
  <c r="G15"/>
  <c r="F20"/>
  <c r="D29"/>
  <c r="G29" l="1"/>
  <c r="F29"/>
</calcChain>
</file>

<file path=xl/sharedStrings.xml><?xml version="1.0" encoding="utf-8"?>
<sst xmlns="http://schemas.openxmlformats.org/spreadsheetml/2006/main" count="55" uniqueCount="55">
  <si>
    <t>Общегосударственные вопросы</t>
  </si>
  <si>
    <t>Резервные фонды</t>
  </si>
  <si>
    <t>Другие общегосударственные вопросы</t>
  </si>
  <si>
    <t>Национальная оборона</t>
  </si>
  <si>
    <t>Национальная экономика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</si>
  <si>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</si>
  <si>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</si>
  <si>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</si>
  <si>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</si>
  <si>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</si>
  <si>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</si>
  <si>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</si>
  <si>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</si>
  <si>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Культура и кинематография</t>
  </si>
  <si>
    <t>Культура</t>
  </si>
  <si>
    <t>ВСЕГО:</t>
  </si>
  <si>
    <t>Мобилизационная и вневойсковая подготовка</t>
  </si>
  <si>
    <t>Коды</t>
  </si>
  <si>
    <t>НАИМЕНОВАНИЕ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</si>
  <si>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</si>
  <si>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</si>
  <si>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</si>
  <si>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</si>
  <si>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</si>
  <si>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</si>
  <si>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</si>
  <si>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</si>
  <si>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</si>
  <si>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</si>
  <si>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0501</t>
  </si>
  <si>
    <t>0502</t>
  </si>
  <si>
    <t>0503</t>
  </si>
  <si>
    <t>0505</t>
  </si>
  <si>
    <t>0700</t>
  </si>
  <si>
    <t>0702</t>
  </si>
  <si>
    <t>0800</t>
  </si>
  <si>
    <t>0801</t>
  </si>
  <si>
    <t>0106</t>
  </si>
  <si>
    <t xml:space="preserve">Распределение бюджетных ассигнований по разделам, подразделам расходов </t>
  </si>
  <si>
    <t>% исполнения</t>
  </si>
  <si>
    <t>Иные межбюджетые трансферты на осуществление полномочий контрольно-счетного органа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</si>
  <si>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</si>
  <si>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</si>
  <si>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0300</t>
  </si>
  <si>
    <t>Национальная безопасность и правоохранительная деятельность</t>
  </si>
  <si>
    <t>0309</t>
  </si>
  <si>
    <t>Защита населения от чрезвычайных ситуаций природного и техногенного характера</t>
  </si>
  <si>
    <t>0310</t>
  </si>
  <si>
    <t>Обеспечение пожарной безопасности</t>
  </si>
  <si>
    <t>Первоначальный бюджет</t>
  </si>
  <si>
    <t>Окончательный бюджет</t>
  </si>
  <si>
    <t>Отклонения(план/факт)</t>
  </si>
  <si>
    <t xml:space="preserve">  функциональной классификации расходов бюджета Сотниковского сельсовета за   2019 год</t>
  </si>
  <si>
    <t>Факт2019г</t>
  </si>
  <si>
    <t>Приложение № 3 к Решению № 62-194  от  25.05.2020г.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</si>
</sst>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0"/>
      <color rgb="FF4F4F4F"/>
      <name val="Times New Roman"/>
      <family val="1"/>
      <charset val="204"/>
    </font>
    <font>
      <sz val="10"/>
      <color rgb="FF4F4F4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0" fillId="0" borderId="0" xfId="0" applyNumberFormat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/>
    <xf numFmtId="164" fontId="4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/>
    <xf numFmtId="164" fontId="3" fillId="0" borderId="1" xfId="0" applyNumberFormat="1" applyFont="1" applyBorder="1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B1" sqref="B1:G1"/>
    </sheetView>
  </sheetViews>
  <sheetFormatPr defaultRowHeight="15"/>
  <cols>
    <col min="2" max="2" width="54.7109375" customWidth="1"/>
    <col min="3" max="3" width="13.42578125" customWidth="1"/>
    <col min="4" max="5" width="14.140625" customWidth="1"/>
    <col min="6" max="6" width="13.85546875" customWidth="1"/>
    <col min="7" max="7" width="12.7109375" customWidth="1"/>
  </cols>
  <sheetData>
    <row r="1" spans="1:10">
      <c r="B1" s="22" t="s">
        <v>54</v>
      </c>
      <c r="C1" s="22"/>
      <c r="D1" s="22"/>
      <c r="E1" s="22"/>
      <c r="F1" s="22"/>
      <c r="G1" s="22"/>
    </row>
    <row r="2" spans="1:10" ht="13.5" customHeight="1">
      <c r="A2" s="23" t="s">
        <v>38</v>
      </c>
      <c r="B2" s="23"/>
      <c r="C2" s="23"/>
      <c r="D2" s="23"/>
      <c r="E2" s="23"/>
      <c r="F2" s="23"/>
      <c r="G2" s="23"/>
    </row>
    <row r="3" spans="1:10" ht="15.75" customHeight="1">
      <c r="A3" s="24" t="s">
        <v>52</v>
      </c>
      <c r="B3" s="24"/>
      <c r="C3" s="24"/>
      <c r="D3" s="24"/>
      <c r="E3" s="24"/>
      <c r="F3" s="24"/>
      <c r="G3" s="24"/>
    </row>
    <row r="4" spans="1:10" ht="9" customHeight="1">
      <c r="A4" s="1"/>
      <c r="B4" s="1"/>
      <c r="C4" s="1"/>
      <c r="D4" s="1"/>
    </row>
    <row r="5" spans="1:10" ht="36.75" customHeight="1">
      <c r="A5" s="14" t="s">
        <v>17</v>
      </c>
      <c r="B5" s="14" t="s">
        <v>18</v>
      </c>
      <c r="C5" s="13" t="s">
        <v>49</v>
      </c>
      <c r="D5" s="13" t="s">
        <v>50</v>
      </c>
      <c r="E5" s="11" t="s">
        <v>53</v>
      </c>
      <c r="F5" s="13" t="s">
        <v>51</v>
      </c>
      <c r="G5" s="11" t="s">
        <v>39</v>
      </c>
    </row>
    <row r="6" spans="1:10">
      <c r="A6" s="15">
        <v>1</v>
      </c>
      <c r="B6" s="15">
        <v>2</v>
      </c>
      <c r="C6" s="15">
        <v>3</v>
      </c>
      <c r="D6" s="15"/>
      <c r="E6" s="4"/>
      <c r="F6" s="4"/>
      <c r="G6" s="4"/>
    </row>
    <row r="7" spans="1:10">
      <c r="A7" s="16" t="s">
        <v>19</v>
      </c>
      <c r="B7" s="2" t="s">
        <v>0</v>
      </c>
      <c r="C7" s="17">
        <f>C8+C9+C10+C11+C12</f>
        <v>3555.0000000000005</v>
      </c>
      <c r="D7" s="17">
        <f>D8+D10+D11+D12+D9</f>
        <v>4991.8999999999996</v>
      </c>
      <c r="E7" s="17">
        <f>E8+E9+E10+E12</f>
        <v>4407.6000000000004</v>
      </c>
      <c r="F7" s="17">
        <f>F8+F10+F11+F12+F9</f>
        <v>584.30000000000007</v>
      </c>
      <c r="G7" s="18">
        <f t="shared" ref="G7:G12" si="0">E7/D7*100</f>
        <v>88.295037961497641</v>
      </c>
    </row>
    <row r="8" spans="1:10" ht="25.5" customHeight="1">
      <c r="A8" s="19" t="s">
        <v>20</v>
      </c>
      <c r="B8" s="7" t="s">
        <v>41</v>
      </c>
      <c r="C8" s="20">
        <v>736</v>
      </c>
      <c r="D8" s="20">
        <v>778.7</v>
      </c>
      <c r="E8" s="20">
        <v>642.4</v>
      </c>
      <c r="F8" s="20">
        <f t="shared" ref="F8:F14" si="1">D8-E8</f>
        <v>136.30000000000007</v>
      </c>
      <c r="G8" s="21">
        <f t="shared" si="0"/>
        <v>82.496468473096172</v>
      </c>
    </row>
    <row r="9" spans="1:10" ht="39" customHeight="1">
      <c r="A9" s="19" t="s">
        <v>21</v>
      </c>
      <c r="B9" s="5" t="s">
        <v>42</v>
      </c>
      <c r="C9" s="20">
        <v>2606.9</v>
      </c>
      <c r="D9" s="20">
        <v>3256.8</v>
      </c>
      <c r="E9" s="20">
        <v>2998.4</v>
      </c>
      <c r="F9" s="20">
        <f t="shared" si="1"/>
        <v>258.40000000000009</v>
      </c>
      <c r="G9" s="21">
        <f t="shared" si="0"/>
        <v>92.065831491034146</v>
      </c>
      <c r="H9" s="8"/>
      <c r="I9" s="8"/>
      <c r="J9" s="8"/>
    </row>
    <row r="10" spans="1:10" ht="28.5" customHeight="1">
      <c r="A10" s="19" t="s">
        <v>37</v>
      </c>
      <c r="B10" s="5" t="s">
        <v>40</v>
      </c>
      <c r="C10" s="20">
        <v>34.799999999999997</v>
      </c>
      <c r="D10" s="20">
        <v>35.1</v>
      </c>
      <c r="E10" s="20">
        <v>35.1</v>
      </c>
      <c r="F10" s="20">
        <f t="shared" si="1"/>
        <v>0</v>
      </c>
      <c r="G10" s="21">
        <f t="shared" si="0"/>
        <v>100</v>
      </c>
    </row>
    <row r="11" spans="1:10" ht="15.75" customHeight="1">
      <c r="A11" s="19" t="s">
        <v>22</v>
      </c>
      <c r="B11" s="3" t="s">
        <v>1</v>
      </c>
      <c r="C11" s="20">
        <v>5</v>
      </c>
      <c r="D11" s="20">
        <v>5</v>
      </c>
      <c r="E11" s="20">
        <v>0</v>
      </c>
      <c r="F11" s="20">
        <f t="shared" si="1"/>
        <v>5</v>
      </c>
      <c r="G11" s="21">
        <f t="shared" si="0"/>
        <v>0</v>
      </c>
    </row>
    <row r="12" spans="1:10" ht="21.75" customHeight="1">
      <c r="A12" s="19" t="s">
        <v>23</v>
      </c>
      <c r="B12" s="3" t="s">
        <v>2</v>
      </c>
      <c r="C12" s="20">
        <v>172.3</v>
      </c>
      <c r="D12" s="20">
        <v>916.3</v>
      </c>
      <c r="E12" s="20">
        <v>731.7</v>
      </c>
      <c r="F12" s="20">
        <f t="shared" si="1"/>
        <v>184.59999999999991</v>
      </c>
      <c r="G12" s="21">
        <f t="shared" si="0"/>
        <v>79.853759685692467</v>
      </c>
    </row>
    <row r="13" spans="1:10" ht="19.5" customHeight="1">
      <c r="A13" s="16" t="s">
        <v>24</v>
      </c>
      <c r="B13" s="6" t="s">
        <v>3</v>
      </c>
      <c r="C13" s="17">
        <f>C14</f>
        <v>117</v>
      </c>
      <c r="D13" s="17">
        <f>D14</f>
        <v>130.9</v>
      </c>
      <c r="E13" s="17">
        <f>E14</f>
        <v>130.9</v>
      </c>
      <c r="F13" s="20">
        <f t="shared" si="1"/>
        <v>0</v>
      </c>
      <c r="G13" s="18">
        <v>100</v>
      </c>
    </row>
    <row r="14" spans="1:10" ht="18" customHeight="1">
      <c r="A14" s="19" t="s">
        <v>25</v>
      </c>
      <c r="B14" s="4" t="s">
        <v>16</v>
      </c>
      <c r="C14" s="20">
        <v>117</v>
      </c>
      <c r="D14" s="20">
        <v>130.9</v>
      </c>
      <c r="E14" s="20">
        <v>130.9</v>
      </c>
      <c r="F14" s="20">
        <f t="shared" si="1"/>
        <v>0</v>
      </c>
      <c r="G14" s="21">
        <f t="shared" ref="G14:G20" si="2">E14/D14*100</f>
        <v>100</v>
      </c>
    </row>
    <row r="15" spans="1:10" ht="19.5" customHeight="1">
      <c r="A15" s="16" t="s">
        <v>43</v>
      </c>
      <c r="B15" s="12" t="s">
        <v>44</v>
      </c>
      <c r="C15" s="17">
        <f>C16+C17</f>
        <v>1</v>
      </c>
      <c r="D15" s="17">
        <f>D16+D17</f>
        <v>72.5</v>
      </c>
      <c r="E15" s="17">
        <f>E16+E17</f>
        <v>71.5</v>
      </c>
      <c r="F15" s="17">
        <f>F16+F17</f>
        <v>1</v>
      </c>
      <c r="G15" s="18">
        <f t="shared" si="2"/>
        <v>98.620689655172413</v>
      </c>
    </row>
    <row r="16" spans="1:10" ht="24" customHeight="1">
      <c r="A16" s="19" t="s">
        <v>45</v>
      </c>
      <c r="B16" s="9" t="s">
        <v>46</v>
      </c>
      <c r="C16" s="20">
        <v>1</v>
      </c>
      <c r="D16" s="20">
        <v>1</v>
      </c>
      <c r="E16" s="20">
        <v>0</v>
      </c>
      <c r="F16" s="20">
        <f>D16-E16</f>
        <v>1</v>
      </c>
      <c r="G16" s="21">
        <f t="shared" si="2"/>
        <v>0</v>
      </c>
    </row>
    <row r="17" spans="1:9" ht="18" customHeight="1">
      <c r="A17" s="19" t="s">
        <v>47</v>
      </c>
      <c r="B17" s="4" t="s">
        <v>48</v>
      </c>
      <c r="C17" s="20">
        <v>0</v>
      </c>
      <c r="D17" s="20">
        <v>71.5</v>
      </c>
      <c r="E17" s="20">
        <v>71.5</v>
      </c>
      <c r="F17" s="20">
        <f>D17-E17</f>
        <v>0</v>
      </c>
      <c r="G17" s="21">
        <f t="shared" si="2"/>
        <v>100</v>
      </c>
    </row>
    <row r="18" spans="1:9">
      <c r="A18" s="16" t="s">
        <v>26</v>
      </c>
      <c r="B18" s="6" t="s">
        <v>4</v>
      </c>
      <c r="C18" s="17">
        <f>C19</f>
        <v>177.8</v>
      </c>
      <c r="D18" s="17">
        <f>D19</f>
        <v>530.4</v>
      </c>
      <c r="E18" s="17">
        <f>E19</f>
        <v>488.5</v>
      </c>
      <c r="F18" s="20">
        <f>D18-E18</f>
        <v>41.899999999999977</v>
      </c>
      <c r="G18" s="18">
        <f t="shared" si="2"/>
        <v>92.100301659125194</v>
      </c>
    </row>
    <row r="19" spans="1:9" ht="14.25" customHeight="1">
      <c r="A19" s="19" t="s">
        <v>27</v>
      </c>
      <c r="B19" s="3" t="s">
        <v>5</v>
      </c>
      <c r="C19" s="20">
        <v>177.8</v>
      </c>
      <c r="D19" s="20">
        <v>530.4</v>
      </c>
      <c r="E19" s="20">
        <v>488.5</v>
      </c>
      <c r="F19" s="20">
        <f>D19-E19</f>
        <v>41.899999999999977</v>
      </c>
      <c r="G19" s="21">
        <f t="shared" si="2"/>
        <v>92.100301659125194</v>
      </c>
    </row>
    <row r="20" spans="1:9">
      <c r="A20" s="16" t="s">
        <v>28</v>
      </c>
      <c r="B20" s="6" t="s">
        <v>6</v>
      </c>
      <c r="C20" s="17">
        <f>C21+C22+C23+C24</f>
        <v>480.20000000000005</v>
      </c>
      <c r="D20" s="17">
        <f>D21+D22+D23+D24</f>
        <v>942.2</v>
      </c>
      <c r="E20" s="17">
        <f>E21+E22+E23+E24</f>
        <v>729.9</v>
      </c>
      <c r="F20" s="17">
        <f>F21+F22+F23+F24</f>
        <v>212.30000000000007</v>
      </c>
      <c r="G20" s="18">
        <f t="shared" si="2"/>
        <v>77.467628953513042</v>
      </c>
    </row>
    <row r="21" spans="1:9" ht="12" customHeight="1">
      <c r="A21" s="19" t="s">
        <v>29</v>
      </c>
      <c r="B21" s="3" t="s">
        <v>7</v>
      </c>
      <c r="C21" s="20">
        <v>0</v>
      </c>
      <c r="D21" s="20"/>
      <c r="E21" s="20"/>
      <c r="F21" s="20">
        <f>D21-E21</f>
        <v>0</v>
      </c>
      <c r="G21" s="21"/>
    </row>
    <row r="22" spans="1:9" ht="14.25" customHeight="1">
      <c r="A22" s="19" t="s">
        <v>30</v>
      </c>
      <c r="B22" s="3" t="s">
        <v>8</v>
      </c>
      <c r="C22" s="20">
        <v>0</v>
      </c>
      <c r="D22" s="20">
        <v>0</v>
      </c>
      <c r="E22" s="20">
        <v>0</v>
      </c>
      <c r="F22" s="20">
        <f>D22-E22</f>
        <v>0</v>
      </c>
      <c r="G22" s="21">
        <v>0</v>
      </c>
    </row>
    <row r="23" spans="1:9" ht="12.75" customHeight="1">
      <c r="A23" s="19" t="s">
        <v>31</v>
      </c>
      <c r="B23" s="3" t="s">
        <v>9</v>
      </c>
      <c r="C23" s="20">
        <v>364.6</v>
      </c>
      <c r="D23" s="20">
        <v>825.2</v>
      </c>
      <c r="E23" s="20">
        <v>612.9</v>
      </c>
      <c r="F23" s="20">
        <f>D23-E23</f>
        <v>212.30000000000007</v>
      </c>
      <c r="G23" s="21">
        <f t="shared" ref="G23:G29" si="3">E23/D23*100</f>
        <v>74.272903538536099</v>
      </c>
    </row>
    <row r="24" spans="1:9">
      <c r="A24" s="19" t="s">
        <v>32</v>
      </c>
      <c r="B24" s="3" t="s">
        <v>10</v>
      </c>
      <c r="C24" s="20">
        <v>115.6</v>
      </c>
      <c r="D24" s="20">
        <v>117</v>
      </c>
      <c r="E24" s="20">
        <v>117</v>
      </c>
      <c r="F24" s="20">
        <f>D24-E24</f>
        <v>0</v>
      </c>
      <c r="G24" s="21">
        <f t="shared" si="3"/>
        <v>100</v>
      </c>
    </row>
    <row r="25" spans="1:9" ht="13.5" customHeight="1">
      <c r="A25" s="16" t="s">
        <v>33</v>
      </c>
      <c r="B25" s="6" t="s">
        <v>11</v>
      </c>
      <c r="C25" s="17">
        <f>C26</f>
        <v>0</v>
      </c>
      <c r="D25" s="17">
        <f>D26</f>
        <v>0</v>
      </c>
      <c r="E25" s="17">
        <f>E26</f>
        <v>0</v>
      </c>
      <c r="F25" s="17">
        <f>F26</f>
        <v>0</v>
      </c>
      <c r="G25" s="21">
        <v>0</v>
      </c>
    </row>
    <row r="26" spans="1:9" ht="13.5" customHeight="1">
      <c r="A26" s="19" t="s">
        <v>34</v>
      </c>
      <c r="B26" s="3" t="s">
        <v>12</v>
      </c>
      <c r="C26" s="20">
        <v>0</v>
      </c>
      <c r="D26" s="20">
        <v>0</v>
      </c>
      <c r="E26" s="20">
        <v>0</v>
      </c>
      <c r="F26" s="20">
        <f>D26-E26</f>
        <v>0</v>
      </c>
      <c r="G26" s="21">
        <v>0</v>
      </c>
    </row>
    <row r="27" spans="1:9">
      <c r="A27" s="16" t="s">
        <v>35</v>
      </c>
      <c r="B27" s="6" t="s">
        <v>13</v>
      </c>
      <c r="C27" s="17">
        <f>C28</f>
        <v>1</v>
      </c>
      <c r="D27" s="17">
        <f>D28</f>
        <v>1</v>
      </c>
      <c r="E27" s="17">
        <f>E28</f>
        <v>1</v>
      </c>
      <c r="F27" s="20">
        <f>D27-E27</f>
        <v>0</v>
      </c>
      <c r="G27" s="18">
        <f t="shared" si="3"/>
        <v>100</v>
      </c>
    </row>
    <row r="28" spans="1:9" ht="15" customHeight="1">
      <c r="A28" s="19" t="s">
        <v>36</v>
      </c>
      <c r="B28" s="3" t="s">
        <v>14</v>
      </c>
      <c r="C28" s="20">
        <v>1</v>
      </c>
      <c r="D28" s="20">
        <v>1</v>
      </c>
      <c r="E28" s="20">
        <v>1</v>
      </c>
      <c r="F28" s="20">
        <f>D28-E28</f>
        <v>0</v>
      </c>
      <c r="G28" s="21">
        <f t="shared" si="3"/>
        <v>100</v>
      </c>
    </row>
    <row r="29" spans="1:9">
      <c r="A29" s="19"/>
      <c r="B29" s="6" t="s">
        <v>15</v>
      </c>
      <c r="C29" s="17">
        <f>C7+C13+C15+C18+C20+C25+C27</f>
        <v>4332.0000000000009</v>
      </c>
      <c r="D29" s="17">
        <f>D27+D25+D20+D18+D13+D7+D15</f>
        <v>6668.9</v>
      </c>
      <c r="E29" s="17">
        <f>E7+E13+E15+E18+E20+E25+E27</f>
        <v>5829.4</v>
      </c>
      <c r="F29" s="17">
        <f>F27+F25+F20+F18+F13+F7+F15</f>
        <v>839.50000000000011</v>
      </c>
      <c r="G29" s="18">
        <f t="shared" si="3"/>
        <v>87.411717074779943</v>
      </c>
      <c r="I29" s="10"/>
    </row>
  </sheetData>
  <mergeCells count="3">
    <mergeCell ref="B1:G1"/>
    <mergeCell ref="A2:G2"/>
    <mergeCell ref="A3:G3"/>
  </mergeCells>
  <pageMargins left="0.31496062992125984" right="0.31496062992125984" top="0.7480314960629921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2018-03-30T07:33:24Z</cp:lastPrinted>
  <dcterms:created xsi:type="dcterms:W3CDTF">2013-09-30T02:13:14Z</dcterms:created>
  <dcterms:modified xsi:type="dcterms:W3CDTF">2020-05-25T03:03:59Z</dcterms:modified>
</cp:coreProperties>
</file>