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Лист1" sheetId="1" r:id="rId1"/>
  </sheets>
  <definedNames>
    <definedName name="_xlnm._FilterDatabase" localSheetId="0" hidden="1">'Лист1'!$A$11:$M$63</definedName>
  </definedNames>
  <calcPr fullCalcOnLoad="1"/>
</workbook>
</file>

<file path=xl/sharedStrings.xml><?xml version="1.0" encoding="utf-8"?>
<sst xmlns="http://schemas.openxmlformats.org/spreadsheetml/2006/main" count="507" uniqueCount="127">
  <si>
    <t>Приложение № 2</t>
  </si>
  <si>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</si>
  <si>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</si>
  <si>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</si>
  <si>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</si>
  <si>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</si>
  <si>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</si>
  <si>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</si>
  <si>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</si>
  <si>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</si>
  <si>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03</t>
  </si>
  <si>
    <t>010</t>
  </si>
  <si>
    <t>04</t>
  </si>
  <si>
    <t>030</t>
  </si>
  <si>
    <t>10</t>
  </si>
  <si>
    <t>номер строки</t>
  </si>
  <si>
    <t>020</t>
  </si>
  <si>
    <t>Налоги на прибыль, доходы</t>
  </si>
  <si>
    <t>230</t>
  </si>
  <si>
    <t>240</t>
  </si>
  <si>
    <t>250</t>
  </si>
  <si>
    <t>260</t>
  </si>
  <si>
    <t xml:space="preserve"> Земельный налог</t>
  </si>
  <si>
    <t>Государственная пошлина</t>
  </si>
  <si>
    <t xml:space="preserve">Налог на имущество  физических лиц , взимаемый по ставкам, применяемым к объектам  налогообложения, расположенным в границах  поселений </t>
  </si>
  <si>
    <t>100</t>
  </si>
  <si>
    <t>06</t>
  </si>
  <si>
    <t>08</t>
  </si>
  <si>
    <t>2</t>
  </si>
  <si>
    <t>001</t>
  </si>
  <si>
    <t>024</t>
  </si>
  <si>
    <t>999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</si>
  <si>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</si>
  <si>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</si>
  <si>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</si>
  <si>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</si>
  <si>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</si>
  <si>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</si>
  <si>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</si>
  <si>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040</t>
  </si>
  <si>
    <t>ДОХОДЫ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</si>
  <si>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</si>
  <si>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 услуги) реализуемые  на территории Российской Федерации</t>
  </si>
  <si>
    <t>Акцизы по подакцизным  товарам , продукции, производимым на территории Российской Федерации</t>
  </si>
  <si>
    <t>Доходы от уплаты акцизов на  моторное масло для дизельных (или)  карбюраторных (инжекторных) двигателей зачисляемые в консолидированные бюджеты субъектов Российской Федерации</t>
  </si>
  <si>
    <t>Доходы от уплаты акцизов на  автомобильный бензин, производимый  на территории Российской Федерации , зачисляемые в консолидированные бюджеты субъектов Российской Федерации</t>
  </si>
  <si>
    <t>Доходы от уплаты акцизов на прямогонный бензин, производимый  на территории Российской Федерации , зачисляемые в консолидированные бюджеты субъектов Российской Федерации</t>
  </si>
  <si>
    <t>Налог на имущество физических лиц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</si>
  <si>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</si>
  <si>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</si>
  <si>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</si>
  <si>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</si>
  <si>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</si>
  <si>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</si>
  <si>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</si>
  <si>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физических лиц</t>
  </si>
  <si>
    <t>(тыс. руб.)</t>
  </si>
  <si>
    <t>Наименование кода классификации доходов бюджета</t>
  </si>
  <si>
    <t>Структура кода классификации доходов бюджета</t>
  </si>
  <si>
    <t>аналитическая группа подвида доходов бюджета</t>
  </si>
  <si>
    <t>группа подвида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</si>
  <si>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</si>
  <si>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</si>
  <si>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</si>
  <si>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</si>
  <si>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</si>
  <si>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</si>
  <si>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вида доходов бюджета</t>
  </si>
  <si>
    <t>Код подвида доходов бюджета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</si>
  <si>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</si>
  <si>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</si>
  <si>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</si>
  <si>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Канского района Красноярского края</t>
  </si>
  <si>
    <t>15</t>
  </si>
  <si>
    <t xml:space="preserve">Дотация  бюджетам сельских поселений на выравнивание бюджетной обеспеченности </t>
  </si>
  <si>
    <t>35</t>
  </si>
  <si>
    <t>118</t>
  </si>
  <si>
    <t>Субвенции  бюджетам сельских поселений на осуществление  первичного  воинскому учету на территориях, где отсутствуют военные комиссариаты</t>
  </si>
  <si>
    <t>30</t>
  </si>
  <si>
    <t xml:space="preserve">Субвенции бюджетам сельских поселений на выполнение передаваемых полномочий субъектов Российской Федерации </t>
  </si>
  <si>
    <t>49</t>
  </si>
  <si>
    <t>7412</t>
  </si>
  <si>
    <t>7508</t>
  </si>
  <si>
    <t>05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</si>
  <si>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</si>
  <si>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</si>
  <si>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</si>
  <si>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</si>
  <si>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</si>
  <si>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</si>
  <si>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</si>
  <si>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</si>
  <si>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</si>
  <si>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140</t>
  </si>
  <si>
    <t>Первоначальный бюджет                            (тыс. руб.)</t>
  </si>
  <si>
    <t>Уточненный бюджет                                       (тыс. руб.)</t>
  </si>
  <si>
    <t>Исполнено за год                                      (тыс. 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</si>
  <si>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</si>
  <si>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</si>
  <si>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150</t>
  </si>
  <si>
    <t>7749</t>
  </si>
  <si>
    <t>Прочие межбюджетные трансферты, передаваемыебюджетам сельских поселений</t>
  </si>
  <si>
    <t>Прочие межбюджетные трансферты, передаваемые бюджетам сельских поселений</t>
  </si>
  <si>
    <t>Отчет об исполнении доходов бюджета сельсовета за 2020 год</t>
  </si>
  <si>
    <t>к решению Сотниковского сельского Совета депутатов</t>
  </si>
  <si>
    <t>НАЛОГ НА СОВОКУПНЫЙ ДОХОД</t>
  </si>
  <si>
    <t>Единый сельскохозяйственный налог</t>
  </si>
  <si>
    <t>1000</t>
  </si>
  <si>
    <t>Админис тративные штрафвы, установленные законами субъектов Российской Федерации об административных правонарушениях</t>
  </si>
  <si>
    <t>834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</si>
  <si>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</si>
  <si>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поселений (Субсидии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</si>
  <si>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непрограмных расходов  отдельных органов исполнительной власти</t>
  </si>
  <si>
    <t>29</t>
  </si>
  <si>
    <t>1036</t>
  </si>
  <si>
    <t>Прочие субсидии бюджетам поселений (Субсидии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поселению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обеспечения безопасности населения"</t>
  </si>
  <si>
    <t>Прочие субсидии бюджетам поселений (субсидия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</si>
  <si>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бюджетной системы Российской Федерации (межбюджетные субсидии)</t>
  </si>
  <si>
    <t>20</t>
  </si>
  <si>
    <t>Прочие субсидии</t>
  </si>
  <si>
    <t>Прочие субсидии бюджетам сельских поселений</t>
  </si>
  <si>
    <t>Административные штрафвы, установленные законами субъектов Российской Федерации об административных правонарушениях, за нарушение муниципальных првовых актов</t>
  </si>
  <si>
    <t>0307</t>
  </si>
  <si>
    <t>Прочие межбюджетные трансферты, передаваемыебюджетам сельских поселений на поддержку мер по обеспечению сбалансированности бюджетов</t>
  </si>
  <si>
    <t>1021</t>
  </si>
  <si>
    <t>Прочие межбюджетные трансферты на частичное финансирование 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</si>
  <si>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28.05.2021 № 6-25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</si>
</sst>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0.00000"/>
    <numFmt numFmtId="185" formatCode="0.0000"/>
    <numFmt numFmtId="186" formatCode="0.000"/>
    <numFmt numFmtId="187" formatCode="0.000000"/>
    <numFmt numFmtId="188" formatCode="#,##0.0000000"/>
    <numFmt numFmtId="189" formatCode="_-* #,##0.0_р_._-;\-* #,##0.0_р_._-;_-* &quot;-&quot;??_р_._-;_-@_-"/>
    <numFmt numFmtId="190" formatCode="?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5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90" fontId="3" fillId="0" borderId="13" xfId="53" applyNumberFormat="1" applyFont="1" applyBorder="1" applyAlignment="1">
      <alignment horizontal="left" wrapText="1"/>
      <protection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0" fontId="3" fillId="32" borderId="0" xfId="0" applyFont="1" applyFill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0" zoomScaleNormal="80" zoomScaleSheetLayoutView="100" zoomScalePageLayoutView="0" workbookViewId="0" topLeftCell="A1">
      <selection activeCell="M9" sqref="M9:M11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4.125" style="3" customWidth="1"/>
    <col min="4" max="4" width="5.625" style="3" customWidth="1"/>
    <col min="5" max="5" width="6.125" style="3" customWidth="1"/>
    <col min="6" max="6" width="6.375" style="3" customWidth="1"/>
    <col min="7" max="7" width="5.625" style="3" customWidth="1"/>
    <col min="8" max="8" width="7.125" style="3" customWidth="1"/>
    <col min="9" max="9" width="10.625" style="3" customWidth="1"/>
    <col min="10" max="10" width="101.875" style="1" customWidth="1"/>
    <col min="11" max="11" width="21.375" style="1" customWidth="1"/>
    <col min="12" max="12" width="21.125" style="1" customWidth="1"/>
    <col min="13" max="13" width="19.625" style="4" customWidth="1"/>
    <col min="14" max="16384" width="9.125" style="4" customWidth="1"/>
  </cols>
  <sheetData>
    <row r="1" spans="1:13" ht="18.75">
      <c r="A1" s="11"/>
      <c r="B1" s="10"/>
      <c r="C1" s="10"/>
      <c r="D1" s="10"/>
      <c r="E1" s="10"/>
      <c r="F1" s="10"/>
      <c r="G1" s="10"/>
      <c r="H1" s="10"/>
      <c r="I1" s="10"/>
      <c r="J1" s="12"/>
      <c r="K1" s="12"/>
      <c r="L1" s="12"/>
      <c r="M1" s="5"/>
    </row>
    <row r="2" spans="1:13" ht="18.75" customHeight="1">
      <c r="A2" s="11"/>
      <c r="B2" s="10"/>
      <c r="C2" s="10"/>
      <c r="D2" s="10"/>
      <c r="E2" s="10"/>
      <c r="F2" s="10"/>
      <c r="G2" s="10"/>
      <c r="H2" s="10"/>
      <c r="I2" s="10"/>
      <c r="J2" s="31" t="s">
        <v>0</v>
      </c>
      <c r="K2" s="31"/>
      <c r="L2" s="31"/>
      <c r="M2" s="31"/>
    </row>
    <row r="3" spans="1:13" ht="18.75" customHeight="1">
      <c r="A3" s="11"/>
      <c r="B3" s="10"/>
      <c r="C3" s="10"/>
      <c r="D3" s="10"/>
      <c r="E3" s="10"/>
      <c r="F3" s="10"/>
      <c r="G3" s="10"/>
      <c r="H3" s="10"/>
      <c r="I3" s="10"/>
      <c r="J3" s="32" t="s">
        <v>104</v>
      </c>
      <c r="K3" s="32"/>
      <c r="L3" s="32"/>
      <c r="M3" s="32"/>
    </row>
    <row r="4" spans="1:13" ht="18.75" customHeight="1">
      <c r="A4" s="11"/>
      <c r="B4" s="10"/>
      <c r="C4" s="10"/>
      <c r="D4" s="10"/>
      <c r="E4" s="10"/>
      <c r="F4" s="10"/>
      <c r="G4" s="10"/>
      <c r="H4" s="10"/>
      <c r="I4" s="10"/>
      <c r="J4" s="32" t="s">
        <v>72</v>
      </c>
      <c r="K4" s="32"/>
      <c r="L4" s="32"/>
      <c r="M4" s="31"/>
    </row>
    <row r="5" spans="1:13" ht="18.75" customHeight="1">
      <c r="A5" s="11"/>
      <c r="B5" s="10"/>
      <c r="C5" s="10"/>
      <c r="D5" s="10"/>
      <c r="E5" s="10"/>
      <c r="F5" s="10"/>
      <c r="G5" s="10"/>
      <c r="H5" s="10"/>
      <c r="I5" s="10"/>
      <c r="J5" s="33" t="s">
        <v>126</v>
      </c>
      <c r="K5" s="33"/>
      <c r="L5" s="33"/>
      <c r="M5" s="33"/>
    </row>
    <row r="6" spans="1:12" s="5" customFormat="1" ht="18.75">
      <c r="A6" s="11"/>
      <c r="B6" s="10"/>
      <c r="C6" s="10"/>
      <c r="D6" s="10"/>
      <c r="E6" s="10"/>
      <c r="F6" s="10"/>
      <c r="G6" s="10"/>
      <c r="H6" s="10"/>
      <c r="I6" s="10"/>
      <c r="J6" s="12"/>
      <c r="K6" s="12"/>
      <c r="L6" s="12"/>
    </row>
    <row r="7" spans="1:13" s="5" customFormat="1" ht="23.25" customHeight="1">
      <c r="A7" s="34" t="s">
        <v>103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5" customFormat="1" ht="19.5" thickBot="1">
      <c r="A8" s="11"/>
      <c r="B8" s="10"/>
      <c r="C8" s="10"/>
      <c r="D8" s="10"/>
      <c r="E8" s="10"/>
      <c r="F8" s="10"/>
      <c r="G8" s="10"/>
      <c r="H8" s="10"/>
      <c r="I8" s="10"/>
      <c r="J8" s="12"/>
      <c r="K8" s="12"/>
      <c r="L8" s="12"/>
      <c r="M8" s="13" t="s">
        <v>56</v>
      </c>
    </row>
    <row r="9" spans="1:13" s="5" customFormat="1" ht="18.75" customHeight="1">
      <c r="A9" s="36" t="s">
        <v>58</v>
      </c>
      <c r="B9" s="37"/>
      <c r="C9" s="37"/>
      <c r="D9" s="37"/>
      <c r="E9" s="37"/>
      <c r="F9" s="37"/>
      <c r="G9" s="37"/>
      <c r="H9" s="37"/>
      <c r="I9" s="37"/>
      <c r="J9" s="37" t="s">
        <v>57</v>
      </c>
      <c r="K9" s="37" t="s">
        <v>94</v>
      </c>
      <c r="L9" s="37" t="s">
        <v>95</v>
      </c>
      <c r="M9" s="41" t="s">
        <v>96</v>
      </c>
    </row>
    <row r="10" spans="1:13" s="6" customFormat="1" ht="59.25" customHeight="1">
      <c r="A10" s="38" t="s">
        <v>15</v>
      </c>
      <c r="B10" s="40" t="s">
        <v>61</v>
      </c>
      <c r="C10" s="39" t="s">
        <v>67</v>
      </c>
      <c r="D10" s="39"/>
      <c r="E10" s="39"/>
      <c r="F10" s="39"/>
      <c r="G10" s="39"/>
      <c r="H10" s="39" t="s">
        <v>68</v>
      </c>
      <c r="I10" s="39"/>
      <c r="J10" s="39"/>
      <c r="K10" s="43"/>
      <c r="L10" s="43"/>
      <c r="M10" s="42"/>
    </row>
    <row r="11" spans="1:13" s="6" customFormat="1" ht="333" customHeight="1">
      <c r="A11" s="38"/>
      <c r="B11" s="40"/>
      <c r="C11" s="14" t="s">
        <v>62</v>
      </c>
      <c r="D11" s="14" t="s">
        <v>63</v>
      </c>
      <c r="E11" s="14" t="s">
        <v>64</v>
      </c>
      <c r="F11" s="14" t="s">
        <v>65</v>
      </c>
      <c r="G11" s="14" t="s">
        <v>66</v>
      </c>
      <c r="H11" s="14" t="s">
        <v>60</v>
      </c>
      <c r="I11" s="15" t="s">
        <v>59</v>
      </c>
      <c r="J11" s="39"/>
      <c r="K11" s="43"/>
      <c r="L11" s="43"/>
      <c r="M11" s="42"/>
    </row>
    <row r="12" spans="1:13" s="6" customFormat="1" ht="22.5" customHeight="1">
      <c r="A12" s="16">
        <v>1</v>
      </c>
      <c r="B12" s="17" t="s">
        <v>3</v>
      </c>
      <c r="C12" s="18">
        <v>0</v>
      </c>
      <c r="D12" s="18">
        <v>0</v>
      </c>
      <c r="E12" s="17" t="s">
        <v>2</v>
      </c>
      <c r="F12" s="17" t="s">
        <v>3</v>
      </c>
      <c r="G12" s="17" t="s">
        <v>2</v>
      </c>
      <c r="H12" s="17" t="s">
        <v>4</v>
      </c>
      <c r="I12" s="19" t="s">
        <v>3</v>
      </c>
      <c r="J12" s="20" t="s">
        <v>40</v>
      </c>
      <c r="K12" s="21">
        <f>K13+K45</f>
        <v>5537.7</v>
      </c>
      <c r="L12" s="21">
        <f>L13+L45</f>
        <v>9027.7</v>
      </c>
      <c r="M12" s="21">
        <f>M13+M45+M63+M646+M64+M65+M66</f>
        <v>8571.4</v>
      </c>
    </row>
    <row r="13" spans="1:13" s="7" customFormat="1" ht="18.75">
      <c r="A13" s="16">
        <f>A12+1</f>
        <v>2</v>
      </c>
      <c r="B13" s="19" t="s">
        <v>3</v>
      </c>
      <c r="C13" s="19">
        <v>1</v>
      </c>
      <c r="D13" s="19" t="s">
        <v>2</v>
      </c>
      <c r="E13" s="19" t="s">
        <v>2</v>
      </c>
      <c r="F13" s="19" t="s">
        <v>3</v>
      </c>
      <c r="G13" s="19" t="s">
        <v>2</v>
      </c>
      <c r="H13" s="19" t="s">
        <v>4</v>
      </c>
      <c r="I13" s="19" t="s">
        <v>3</v>
      </c>
      <c r="J13" s="22" t="s">
        <v>69</v>
      </c>
      <c r="K13" s="23">
        <f>K14+K19+K27+K35+K38</f>
        <v>1627.6</v>
      </c>
      <c r="L13" s="23">
        <f>L14+L19+L25+L27+L35+L38+L42</f>
        <v>3182.6</v>
      </c>
      <c r="M13" s="23">
        <f>M14+M25+M27+M35+M38+M42+M19</f>
        <v>2267.8999999999996</v>
      </c>
    </row>
    <row r="14" spans="1:13" s="7" customFormat="1" ht="18.75">
      <c r="A14" s="24">
        <f aca="true" t="shared" si="0" ref="A14:A66">A13+1</f>
        <v>3</v>
      </c>
      <c r="B14" s="8" t="s">
        <v>5</v>
      </c>
      <c r="C14" s="8">
        <v>1</v>
      </c>
      <c r="D14" s="8" t="s">
        <v>1</v>
      </c>
      <c r="E14" s="8" t="s">
        <v>2</v>
      </c>
      <c r="F14" s="8" t="s">
        <v>3</v>
      </c>
      <c r="G14" s="8" t="s">
        <v>2</v>
      </c>
      <c r="H14" s="8" t="s">
        <v>4</v>
      </c>
      <c r="I14" s="8" t="s">
        <v>3</v>
      </c>
      <c r="J14" s="9" t="s">
        <v>17</v>
      </c>
      <c r="K14" s="25">
        <v>392</v>
      </c>
      <c r="L14" s="25">
        <v>492</v>
      </c>
      <c r="M14" s="26">
        <v>440.4</v>
      </c>
    </row>
    <row r="15" spans="1:13" s="7" customFormat="1" ht="18.75">
      <c r="A15" s="24">
        <f t="shared" si="0"/>
        <v>4</v>
      </c>
      <c r="B15" s="8" t="s">
        <v>5</v>
      </c>
      <c r="C15" s="8" t="s">
        <v>6</v>
      </c>
      <c r="D15" s="8" t="s">
        <v>1</v>
      </c>
      <c r="E15" s="8" t="s">
        <v>7</v>
      </c>
      <c r="F15" s="8" t="s">
        <v>3</v>
      </c>
      <c r="G15" s="8" t="s">
        <v>1</v>
      </c>
      <c r="H15" s="8" t="s">
        <v>4</v>
      </c>
      <c r="I15" s="8" t="s">
        <v>8</v>
      </c>
      <c r="J15" s="9" t="s">
        <v>9</v>
      </c>
      <c r="K15" s="25">
        <v>392</v>
      </c>
      <c r="L15" s="25">
        <v>492</v>
      </c>
      <c r="M15" s="26">
        <v>440.4</v>
      </c>
    </row>
    <row r="16" spans="1:13" s="7" customFormat="1" ht="73.5" customHeight="1">
      <c r="A16" s="24">
        <f t="shared" si="0"/>
        <v>5</v>
      </c>
      <c r="B16" s="8" t="s">
        <v>5</v>
      </c>
      <c r="C16" s="8" t="s">
        <v>6</v>
      </c>
      <c r="D16" s="8" t="s">
        <v>1</v>
      </c>
      <c r="E16" s="8" t="s">
        <v>7</v>
      </c>
      <c r="F16" s="8" t="s">
        <v>11</v>
      </c>
      <c r="G16" s="8" t="s">
        <v>1</v>
      </c>
      <c r="H16" s="8" t="s">
        <v>4</v>
      </c>
      <c r="I16" s="8" t="s">
        <v>8</v>
      </c>
      <c r="J16" s="9" t="s">
        <v>41</v>
      </c>
      <c r="K16" s="25">
        <v>392</v>
      </c>
      <c r="L16" s="25">
        <v>492</v>
      </c>
      <c r="M16" s="26">
        <v>440</v>
      </c>
    </row>
    <row r="17" spans="1:13" s="7" customFormat="1" ht="102" customHeight="1">
      <c r="A17" s="24">
        <f t="shared" si="0"/>
        <v>6</v>
      </c>
      <c r="B17" s="28" t="s">
        <v>5</v>
      </c>
      <c r="C17" s="8" t="s">
        <v>6</v>
      </c>
      <c r="D17" s="8" t="s">
        <v>1</v>
      </c>
      <c r="E17" s="8" t="s">
        <v>7</v>
      </c>
      <c r="F17" s="8" t="s">
        <v>16</v>
      </c>
      <c r="G17" s="8" t="s">
        <v>1</v>
      </c>
      <c r="H17" s="8" t="s">
        <v>4</v>
      </c>
      <c r="I17" s="8" t="s">
        <v>8</v>
      </c>
      <c r="J17" s="9" t="s">
        <v>97</v>
      </c>
      <c r="K17" s="25">
        <v>0</v>
      </c>
      <c r="L17" s="25">
        <v>0</v>
      </c>
      <c r="M17" s="26">
        <v>0.01</v>
      </c>
    </row>
    <row r="18" spans="1:13" s="7" customFormat="1" ht="77.25" customHeight="1">
      <c r="A18" s="24">
        <f t="shared" si="0"/>
        <v>7</v>
      </c>
      <c r="B18" s="28" t="s">
        <v>5</v>
      </c>
      <c r="C18" s="8" t="s">
        <v>6</v>
      </c>
      <c r="D18" s="8" t="s">
        <v>1</v>
      </c>
      <c r="E18" s="8" t="s">
        <v>7</v>
      </c>
      <c r="F18" s="8" t="s">
        <v>13</v>
      </c>
      <c r="G18" s="8" t="s">
        <v>1</v>
      </c>
      <c r="H18" s="8" t="s">
        <v>4</v>
      </c>
      <c r="I18" s="8" t="s">
        <v>8</v>
      </c>
      <c r="J18" s="9" t="s">
        <v>98</v>
      </c>
      <c r="K18" s="25">
        <v>0</v>
      </c>
      <c r="L18" s="25">
        <v>0</v>
      </c>
      <c r="M18" s="26">
        <v>0.4</v>
      </c>
    </row>
    <row r="19" spans="1:13" s="7" customFormat="1" ht="37.5">
      <c r="A19" s="24">
        <f t="shared" si="0"/>
        <v>8</v>
      </c>
      <c r="B19" s="8" t="s">
        <v>3</v>
      </c>
      <c r="C19" s="8" t="s">
        <v>6</v>
      </c>
      <c r="D19" s="8" t="s">
        <v>10</v>
      </c>
      <c r="E19" s="8" t="s">
        <v>2</v>
      </c>
      <c r="F19" s="8" t="s">
        <v>3</v>
      </c>
      <c r="G19" s="8" t="s">
        <v>2</v>
      </c>
      <c r="H19" s="8" t="s">
        <v>4</v>
      </c>
      <c r="I19" s="8" t="s">
        <v>3</v>
      </c>
      <c r="J19" s="9" t="s">
        <v>42</v>
      </c>
      <c r="K19" s="25">
        <v>177.6</v>
      </c>
      <c r="L19" s="25">
        <v>177.6</v>
      </c>
      <c r="M19" s="26">
        <v>181.5</v>
      </c>
    </row>
    <row r="20" spans="1:13" s="7" customFormat="1" ht="44.25" customHeight="1">
      <c r="A20" s="24">
        <f t="shared" si="0"/>
        <v>9</v>
      </c>
      <c r="B20" s="8" t="s">
        <v>3</v>
      </c>
      <c r="C20" s="8" t="s">
        <v>6</v>
      </c>
      <c r="D20" s="8" t="s">
        <v>10</v>
      </c>
      <c r="E20" s="8" t="s">
        <v>7</v>
      </c>
      <c r="F20" s="8" t="s">
        <v>3</v>
      </c>
      <c r="G20" s="8" t="s">
        <v>1</v>
      </c>
      <c r="H20" s="8" t="s">
        <v>4</v>
      </c>
      <c r="I20" s="8" t="s">
        <v>8</v>
      </c>
      <c r="J20" s="9" t="s">
        <v>43</v>
      </c>
      <c r="K20" s="25">
        <v>64.4</v>
      </c>
      <c r="L20" s="25">
        <v>177.6</v>
      </c>
      <c r="M20" s="26">
        <v>181.5</v>
      </c>
    </row>
    <row r="21" spans="1:13" s="7" customFormat="1" ht="69" customHeight="1">
      <c r="A21" s="24">
        <f t="shared" si="0"/>
        <v>10</v>
      </c>
      <c r="B21" s="8" t="s">
        <v>25</v>
      </c>
      <c r="C21" s="8" t="s">
        <v>6</v>
      </c>
      <c r="D21" s="8" t="s">
        <v>10</v>
      </c>
      <c r="E21" s="8" t="s">
        <v>7</v>
      </c>
      <c r="F21" s="8" t="s">
        <v>18</v>
      </c>
      <c r="G21" s="8" t="s">
        <v>1</v>
      </c>
      <c r="H21" s="8" t="s">
        <v>4</v>
      </c>
      <c r="I21" s="8" t="s">
        <v>8</v>
      </c>
      <c r="J21" s="9" t="s">
        <v>70</v>
      </c>
      <c r="K21" s="25">
        <v>64.4</v>
      </c>
      <c r="L21" s="25">
        <v>64.4</v>
      </c>
      <c r="M21" s="26">
        <v>83.7</v>
      </c>
    </row>
    <row r="22" spans="1:13" s="7" customFormat="1" ht="60.75" customHeight="1">
      <c r="A22" s="24">
        <f t="shared" si="0"/>
        <v>11</v>
      </c>
      <c r="B22" s="8" t="s">
        <v>25</v>
      </c>
      <c r="C22" s="8" t="s">
        <v>6</v>
      </c>
      <c r="D22" s="8" t="s">
        <v>10</v>
      </c>
      <c r="E22" s="8" t="s">
        <v>7</v>
      </c>
      <c r="F22" s="8" t="s">
        <v>19</v>
      </c>
      <c r="G22" s="8" t="s">
        <v>1</v>
      </c>
      <c r="H22" s="8" t="s">
        <v>4</v>
      </c>
      <c r="I22" s="8" t="s">
        <v>25</v>
      </c>
      <c r="J22" s="9" t="s">
        <v>44</v>
      </c>
      <c r="K22" s="25">
        <v>0.5</v>
      </c>
      <c r="L22" s="25">
        <v>0.5</v>
      </c>
      <c r="M22" s="26">
        <v>0.6</v>
      </c>
    </row>
    <row r="23" spans="1:13" s="7" customFormat="1" ht="60" customHeight="1">
      <c r="A23" s="24">
        <f t="shared" si="0"/>
        <v>12</v>
      </c>
      <c r="B23" s="8" t="s">
        <v>25</v>
      </c>
      <c r="C23" s="8" t="s">
        <v>6</v>
      </c>
      <c r="D23" s="8" t="s">
        <v>10</v>
      </c>
      <c r="E23" s="8" t="s">
        <v>7</v>
      </c>
      <c r="F23" s="8" t="s">
        <v>20</v>
      </c>
      <c r="G23" s="8" t="s">
        <v>1</v>
      </c>
      <c r="H23" s="8" t="s">
        <v>4</v>
      </c>
      <c r="I23" s="8" t="s">
        <v>8</v>
      </c>
      <c r="J23" s="9" t="s">
        <v>45</v>
      </c>
      <c r="K23" s="25">
        <v>124.8</v>
      </c>
      <c r="L23" s="25">
        <v>124.8</v>
      </c>
      <c r="M23" s="26">
        <v>112.6</v>
      </c>
    </row>
    <row r="24" spans="1:13" s="7" customFormat="1" ht="54.75" customHeight="1">
      <c r="A24" s="24">
        <f t="shared" si="0"/>
        <v>13</v>
      </c>
      <c r="B24" s="8" t="s">
        <v>25</v>
      </c>
      <c r="C24" s="8" t="s">
        <v>6</v>
      </c>
      <c r="D24" s="8" t="s">
        <v>10</v>
      </c>
      <c r="E24" s="8" t="s">
        <v>7</v>
      </c>
      <c r="F24" s="8" t="s">
        <v>21</v>
      </c>
      <c r="G24" s="8" t="s">
        <v>1</v>
      </c>
      <c r="H24" s="8" t="s">
        <v>4</v>
      </c>
      <c r="I24" s="8" t="s">
        <v>8</v>
      </c>
      <c r="J24" s="9" t="s">
        <v>46</v>
      </c>
      <c r="K24" s="25">
        <v>-12.1</v>
      </c>
      <c r="L24" s="25">
        <v>-12.1</v>
      </c>
      <c r="M24" s="26">
        <v>-15.4</v>
      </c>
    </row>
    <row r="25" spans="1:13" s="7" customFormat="1" ht="54.75" customHeight="1">
      <c r="A25" s="24">
        <v>14</v>
      </c>
      <c r="B25" s="8" t="s">
        <v>25</v>
      </c>
      <c r="C25" s="8" t="s">
        <v>6</v>
      </c>
      <c r="D25" s="8" t="s">
        <v>83</v>
      </c>
      <c r="E25" s="8" t="s">
        <v>2</v>
      </c>
      <c r="F25" s="8" t="s">
        <v>2</v>
      </c>
      <c r="G25" s="8" t="s">
        <v>2</v>
      </c>
      <c r="H25" s="8" t="s">
        <v>4</v>
      </c>
      <c r="I25" s="8" t="s">
        <v>3</v>
      </c>
      <c r="J25" s="9" t="s">
        <v>105</v>
      </c>
      <c r="K25" s="25"/>
      <c r="L25" s="25">
        <v>535</v>
      </c>
      <c r="M25" s="26">
        <v>534</v>
      </c>
    </row>
    <row r="26" spans="1:13" s="7" customFormat="1" ht="54.75" customHeight="1">
      <c r="A26" s="24">
        <v>15</v>
      </c>
      <c r="B26" s="8" t="s">
        <v>5</v>
      </c>
      <c r="C26" s="8" t="s">
        <v>6</v>
      </c>
      <c r="D26" s="8" t="s">
        <v>83</v>
      </c>
      <c r="E26" s="8" t="s">
        <v>10</v>
      </c>
      <c r="F26" s="8" t="s">
        <v>1</v>
      </c>
      <c r="G26" s="8" t="s">
        <v>2</v>
      </c>
      <c r="H26" s="8" t="s">
        <v>107</v>
      </c>
      <c r="I26" s="8" t="s">
        <v>8</v>
      </c>
      <c r="J26" s="9" t="s">
        <v>106</v>
      </c>
      <c r="K26" s="25">
        <v>0</v>
      </c>
      <c r="L26" s="25">
        <v>535</v>
      </c>
      <c r="M26" s="26">
        <v>534</v>
      </c>
    </row>
    <row r="27" spans="1:13" s="7" customFormat="1" ht="18.75">
      <c r="A27" s="24">
        <v>16</v>
      </c>
      <c r="B27" s="8" t="s">
        <v>5</v>
      </c>
      <c r="C27" s="8" t="s">
        <v>6</v>
      </c>
      <c r="D27" s="8" t="s">
        <v>26</v>
      </c>
      <c r="E27" s="8" t="s">
        <v>2</v>
      </c>
      <c r="F27" s="8" t="s">
        <v>3</v>
      </c>
      <c r="G27" s="8" t="s">
        <v>2</v>
      </c>
      <c r="H27" s="8" t="s">
        <v>4</v>
      </c>
      <c r="I27" s="8" t="s">
        <v>3</v>
      </c>
      <c r="J27" s="9" t="s">
        <v>32</v>
      </c>
      <c r="K27" s="25">
        <v>892</v>
      </c>
      <c r="L27" s="25">
        <v>1392</v>
      </c>
      <c r="M27" s="26">
        <v>937.6</v>
      </c>
    </row>
    <row r="28" spans="1:13" s="7" customFormat="1" ht="25.5" customHeight="1">
      <c r="A28" s="24">
        <v>17</v>
      </c>
      <c r="B28" s="8" t="s">
        <v>5</v>
      </c>
      <c r="C28" s="8" t="s">
        <v>6</v>
      </c>
      <c r="D28" s="8" t="s">
        <v>26</v>
      </c>
      <c r="E28" s="8" t="s">
        <v>1</v>
      </c>
      <c r="F28" s="8" t="s">
        <v>3</v>
      </c>
      <c r="G28" s="8" t="s">
        <v>2</v>
      </c>
      <c r="H28" s="8" t="s">
        <v>4</v>
      </c>
      <c r="I28" s="8" t="s">
        <v>8</v>
      </c>
      <c r="J28" s="9" t="s">
        <v>47</v>
      </c>
      <c r="K28" s="25">
        <v>153</v>
      </c>
      <c r="L28" s="25">
        <v>153</v>
      </c>
      <c r="M28" s="26">
        <v>70.4</v>
      </c>
    </row>
    <row r="29" spans="1:13" s="7" customFormat="1" ht="39.75" customHeight="1">
      <c r="A29" s="24">
        <v>18</v>
      </c>
      <c r="B29" s="8" t="s">
        <v>5</v>
      </c>
      <c r="C29" s="8" t="s">
        <v>6</v>
      </c>
      <c r="D29" s="8" t="s">
        <v>26</v>
      </c>
      <c r="E29" s="8" t="s">
        <v>1</v>
      </c>
      <c r="F29" s="8" t="s">
        <v>13</v>
      </c>
      <c r="G29" s="8" t="s">
        <v>14</v>
      </c>
      <c r="H29" s="8" t="s">
        <v>4</v>
      </c>
      <c r="I29" s="8" t="s">
        <v>8</v>
      </c>
      <c r="J29" s="9" t="s">
        <v>24</v>
      </c>
      <c r="K29" s="25">
        <v>153</v>
      </c>
      <c r="L29" s="25">
        <v>345</v>
      </c>
      <c r="M29" s="26">
        <v>70.4</v>
      </c>
    </row>
    <row r="30" spans="1:13" s="7" customFormat="1" ht="25.5" customHeight="1">
      <c r="A30" s="24">
        <v>19</v>
      </c>
      <c r="B30" s="8" t="s">
        <v>5</v>
      </c>
      <c r="C30" s="8" t="s">
        <v>6</v>
      </c>
      <c r="D30" s="8" t="s">
        <v>26</v>
      </c>
      <c r="E30" s="8" t="s">
        <v>26</v>
      </c>
      <c r="F30" s="8" t="s">
        <v>3</v>
      </c>
      <c r="G30" s="8" t="s">
        <v>2</v>
      </c>
      <c r="H30" s="8" t="s">
        <v>4</v>
      </c>
      <c r="I30" s="8" t="s">
        <v>8</v>
      </c>
      <c r="J30" s="9" t="s">
        <v>22</v>
      </c>
      <c r="K30" s="25">
        <v>739</v>
      </c>
      <c r="L30" s="25">
        <v>1239</v>
      </c>
      <c r="M30" s="26">
        <v>867.2</v>
      </c>
    </row>
    <row r="31" spans="1:13" s="7" customFormat="1" ht="18.75">
      <c r="A31" s="24">
        <v>20</v>
      </c>
      <c r="B31" s="8" t="s">
        <v>5</v>
      </c>
      <c r="C31" s="8" t="s">
        <v>6</v>
      </c>
      <c r="D31" s="8" t="s">
        <v>26</v>
      </c>
      <c r="E31" s="8" t="s">
        <v>26</v>
      </c>
      <c r="F31" s="8" t="s">
        <v>13</v>
      </c>
      <c r="G31" s="8" t="s">
        <v>2</v>
      </c>
      <c r="H31" s="8" t="s">
        <v>4</v>
      </c>
      <c r="I31" s="8" t="s">
        <v>8</v>
      </c>
      <c r="J31" s="27" t="s">
        <v>54</v>
      </c>
      <c r="K31" s="25">
        <v>130</v>
      </c>
      <c r="L31" s="25">
        <v>380</v>
      </c>
      <c r="M31" s="26">
        <v>323.2</v>
      </c>
    </row>
    <row r="32" spans="1:13" s="7" customFormat="1" ht="58.5" customHeight="1">
      <c r="A32" s="24">
        <f t="shared" si="0"/>
        <v>21</v>
      </c>
      <c r="B32" s="8" t="s">
        <v>5</v>
      </c>
      <c r="C32" s="8" t="s">
        <v>6</v>
      </c>
      <c r="D32" s="8" t="s">
        <v>26</v>
      </c>
      <c r="E32" s="8" t="s">
        <v>26</v>
      </c>
      <c r="F32" s="8" t="s">
        <v>50</v>
      </c>
      <c r="G32" s="8" t="s">
        <v>14</v>
      </c>
      <c r="H32" s="8" t="s">
        <v>4</v>
      </c>
      <c r="I32" s="8" t="s">
        <v>8</v>
      </c>
      <c r="J32" s="27" t="s">
        <v>52</v>
      </c>
      <c r="K32" s="25">
        <v>130</v>
      </c>
      <c r="L32" s="25">
        <v>0</v>
      </c>
      <c r="M32" s="26">
        <v>0</v>
      </c>
    </row>
    <row r="33" spans="1:13" s="7" customFormat="1" ht="56.25" customHeight="1">
      <c r="A33" s="24">
        <f t="shared" si="0"/>
        <v>22</v>
      </c>
      <c r="B33" s="8" t="s">
        <v>5</v>
      </c>
      <c r="C33" s="8" t="s">
        <v>6</v>
      </c>
      <c r="D33" s="8" t="s">
        <v>26</v>
      </c>
      <c r="E33" s="8" t="s">
        <v>26</v>
      </c>
      <c r="F33" s="8" t="s">
        <v>39</v>
      </c>
      <c r="G33" s="8" t="s">
        <v>14</v>
      </c>
      <c r="H33" s="8" t="s">
        <v>4</v>
      </c>
      <c r="I33" s="8" t="s">
        <v>8</v>
      </c>
      <c r="J33" s="27" t="s">
        <v>53</v>
      </c>
      <c r="K33" s="25">
        <v>130</v>
      </c>
      <c r="L33" s="25">
        <v>0</v>
      </c>
      <c r="M33" s="26">
        <v>544</v>
      </c>
    </row>
    <row r="34" spans="1:13" s="7" customFormat="1" ht="23.25" customHeight="1">
      <c r="A34" s="24">
        <f t="shared" si="0"/>
        <v>23</v>
      </c>
      <c r="B34" s="8" t="s">
        <v>5</v>
      </c>
      <c r="C34" s="8" t="s">
        <v>6</v>
      </c>
      <c r="D34" s="8" t="s">
        <v>26</v>
      </c>
      <c r="E34" s="8" t="s">
        <v>26</v>
      </c>
      <c r="F34" s="8" t="s">
        <v>51</v>
      </c>
      <c r="G34" s="8" t="s">
        <v>14</v>
      </c>
      <c r="H34" s="8" t="s">
        <v>4</v>
      </c>
      <c r="I34" s="8" t="s">
        <v>8</v>
      </c>
      <c r="J34" s="27" t="s">
        <v>55</v>
      </c>
      <c r="K34" s="25">
        <v>609</v>
      </c>
      <c r="L34" s="25">
        <v>859</v>
      </c>
      <c r="M34" s="26">
        <v>544</v>
      </c>
    </row>
    <row r="35" spans="1:13" s="7" customFormat="1" ht="18.75">
      <c r="A35" s="24">
        <f t="shared" si="0"/>
        <v>24</v>
      </c>
      <c r="B35" s="8" t="s">
        <v>109</v>
      </c>
      <c r="C35" s="8" t="s">
        <v>6</v>
      </c>
      <c r="D35" s="8" t="s">
        <v>27</v>
      </c>
      <c r="E35" s="8" t="s">
        <v>2</v>
      </c>
      <c r="F35" s="8" t="s">
        <v>3</v>
      </c>
      <c r="G35" s="8" t="s">
        <v>2</v>
      </c>
      <c r="H35" s="8" t="s">
        <v>4</v>
      </c>
      <c r="I35" s="8" t="s">
        <v>3</v>
      </c>
      <c r="J35" s="9" t="s">
        <v>23</v>
      </c>
      <c r="K35" s="25">
        <v>2</v>
      </c>
      <c r="L35" s="25">
        <v>2.9</v>
      </c>
      <c r="M35" s="26">
        <v>3.6</v>
      </c>
    </row>
    <row r="36" spans="1:13" s="7" customFormat="1" ht="42.75" customHeight="1">
      <c r="A36" s="24">
        <f t="shared" si="0"/>
        <v>25</v>
      </c>
      <c r="B36" s="8" t="s">
        <v>109</v>
      </c>
      <c r="C36" s="8" t="s">
        <v>6</v>
      </c>
      <c r="D36" s="8" t="s">
        <v>27</v>
      </c>
      <c r="E36" s="8" t="s">
        <v>12</v>
      </c>
      <c r="F36" s="8" t="s">
        <v>3</v>
      </c>
      <c r="G36" s="8" t="s">
        <v>1</v>
      </c>
      <c r="H36" s="8" t="s">
        <v>4</v>
      </c>
      <c r="I36" s="8" t="s">
        <v>8</v>
      </c>
      <c r="J36" s="27" t="s">
        <v>33</v>
      </c>
      <c r="K36" s="25">
        <v>2</v>
      </c>
      <c r="L36" s="25">
        <v>2.9</v>
      </c>
      <c r="M36" s="26">
        <v>3.6</v>
      </c>
    </row>
    <row r="37" spans="1:13" s="7" customFormat="1" ht="63.75" customHeight="1">
      <c r="A37" s="24">
        <f t="shared" si="0"/>
        <v>26</v>
      </c>
      <c r="B37" s="8" t="s">
        <v>109</v>
      </c>
      <c r="C37" s="8" t="s">
        <v>6</v>
      </c>
      <c r="D37" s="8" t="s">
        <v>27</v>
      </c>
      <c r="E37" s="8" t="s">
        <v>12</v>
      </c>
      <c r="F37" s="8" t="s">
        <v>16</v>
      </c>
      <c r="G37" s="8" t="s">
        <v>1</v>
      </c>
      <c r="H37" s="8" t="s">
        <v>4</v>
      </c>
      <c r="I37" s="8" t="s">
        <v>8</v>
      </c>
      <c r="J37" s="9" t="s">
        <v>48</v>
      </c>
      <c r="K37" s="25">
        <v>2</v>
      </c>
      <c r="L37" s="25">
        <v>2.9</v>
      </c>
      <c r="M37" s="26">
        <v>3.63</v>
      </c>
    </row>
    <row r="38" spans="1:13" s="7" customFormat="1" ht="50.25" customHeight="1">
      <c r="A38" s="24">
        <f t="shared" si="0"/>
        <v>27</v>
      </c>
      <c r="B38" s="8" t="s">
        <v>109</v>
      </c>
      <c r="C38" s="8" t="s">
        <v>6</v>
      </c>
      <c r="D38" s="8" t="s">
        <v>84</v>
      </c>
      <c r="E38" s="8" t="s">
        <v>2</v>
      </c>
      <c r="F38" s="8" t="s">
        <v>3</v>
      </c>
      <c r="G38" s="8" t="s">
        <v>2</v>
      </c>
      <c r="H38" s="8" t="s">
        <v>4</v>
      </c>
      <c r="I38" s="8" t="s">
        <v>3</v>
      </c>
      <c r="J38" s="9" t="s">
        <v>85</v>
      </c>
      <c r="K38" s="25">
        <v>164</v>
      </c>
      <c r="L38" s="25">
        <v>582</v>
      </c>
      <c r="M38" s="26">
        <v>169.7</v>
      </c>
    </row>
    <row r="39" spans="1:13" s="7" customFormat="1" ht="82.5" customHeight="1">
      <c r="A39" s="24">
        <f t="shared" si="0"/>
        <v>28</v>
      </c>
      <c r="B39" s="8" t="s">
        <v>109</v>
      </c>
      <c r="C39" s="8" t="s">
        <v>6</v>
      </c>
      <c r="D39" s="8" t="s">
        <v>84</v>
      </c>
      <c r="E39" s="8" t="s">
        <v>83</v>
      </c>
      <c r="F39" s="8" t="s">
        <v>3</v>
      </c>
      <c r="G39" s="8" t="s">
        <v>2</v>
      </c>
      <c r="H39" s="8" t="s">
        <v>4</v>
      </c>
      <c r="I39" s="8" t="s">
        <v>86</v>
      </c>
      <c r="J39" s="9" t="s">
        <v>87</v>
      </c>
      <c r="K39" s="25">
        <v>164</v>
      </c>
      <c r="L39" s="25">
        <v>582</v>
      </c>
      <c r="M39" s="26">
        <v>169.7</v>
      </c>
    </row>
    <row r="40" spans="1:13" s="7" customFormat="1" ht="85.5" customHeight="1">
      <c r="A40" s="24">
        <f t="shared" si="0"/>
        <v>29</v>
      </c>
      <c r="B40" s="8" t="s">
        <v>109</v>
      </c>
      <c r="C40" s="8" t="s">
        <v>6</v>
      </c>
      <c r="D40" s="8" t="s">
        <v>84</v>
      </c>
      <c r="E40" s="8" t="s">
        <v>83</v>
      </c>
      <c r="F40" s="8" t="s">
        <v>16</v>
      </c>
      <c r="G40" s="8" t="s">
        <v>2</v>
      </c>
      <c r="H40" s="8" t="s">
        <v>4</v>
      </c>
      <c r="I40" s="8" t="s">
        <v>86</v>
      </c>
      <c r="J40" s="9" t="s">
        <v>88</v>
      </c>
      <c r="K40" s="25">
        <v>164</v>
      </c>
      <c r="L40" s="25">
        <v>582</v>
      </c>
      <c r="M40" s="26">
        <v>169.7</v>
      </c>
    </row>
    <row r="41" spans="1:13" s="7" customFormat="1" ht="82.5" customHeight="1">
      <c r="A41" s="24">
        <f t="shared" si="0"/>
        <v>30</v>
      </c>
      <c r="B41" s="8" t="s">
        <v>109</v>
      </c>
      <c r="C41" s="8" t="s">
        <v>6</v>
      </c>
      <c r="D41" s="8" t="s">
        <v>84</v>
      </c>
      <c r="E41" s="8" t="s">
        <v>83</v>
      </c>
      <c r="F41" s="8" t="s">
        <v>89</v>
      </c>
      <c r="G41" s="8" t="s">
        <v>14</v>
      </c>
      <c r="H41" s="8" t="s">
        <v>4</v>
      </c>
      <c r="I41" s="8" t="s">
        <v>86</v>
      </c>
      <c r="J41" s="9" t="s">
        <v>90</v>
      </c>
      <c r="K41" s="25">
        <v>164</v>
      </c>
      <c r="L41" s="25">
        <v>582</v>
      </c>
      <c r="M41" s="26">
        <v>169.7</v>
      </c>
    </row>
    <row r="42" spans="1:13" s="7" customFormat="1" ht="32.25" customHeight="1">
      <c r="A42" s="24">
        <f t="shared" si="0"/>
        <v>31</v>
      </c>
      <c r="B42" s="8" t="s">
        <v>109</v>
      </c>
      <c r="C42" s="8" t="s">
        <v>6</v>
      </c>
      <c r="D42" s="8" t="s">
        <v>91</v>
      </c>
      <c r="E42" s="8" t="s">
        <v>2</v>
      </c>
      <c r="F42" s="8" t="s">
        <v>3</v>
      </c>
      <c r="G42" s="8" t="s">
        <v>2</v>
      </c>
      <c r="H42" s="8" t="s">
        <v>4</v>
      </c>
      <c r="I42" s="8" t="s">
        <v>3</v>
      </c>
      <c r="J42" s="9" t="s">
        <v>92</v>
      </c>
      <c r="K42" s="25">
        <f>K43</f>
        <v>0</v>
      </c>
      <c r="L42" s="25">
        <v>1.1</v>
      </c>
      <c r="M42" s="26">
        <v>1.1</v>
      </c>
    </row>
    <row r="43" spans="1:13" s="7" customFormat="1" ht="44.25" customHeight="1">
      <c r="A43" s="24">
        <f t="shared" si="0"/>
        <v>32</v>
      </c>
      <c r="B43" s="8" t="s">
        <v>109</v>
      </c>
      <c r="C43" s="8" t="s">
        <v>6</v>
      </c>
      <c r="D43" s="8" t="s">
        <v>91</v>
      </c>
      <c r="E43" s="8" t="s">
        <v>7</v>
      </c>
      <c r="F43" s="8" t="s">
        <v>3</v>
      </c>
      <c r="G43" s="8" t="s">
        <v>7</v>
      </c>
      <c r="H43" s="8" t="s">
        <v>4</v>
      </c>
      <c r="I43" s="8" t="s">
        <v>93</v>
      </c>
      <c r="J43" s="9" t="s">
        <v>108</v>
      </c>
      <c r="K43" s="25">
        <f>K44</f>
        <v>0</v>
      </c>
      <c r="L43" s="25">
        <v>1.1</v>
      </c>
      <c r="M43" s="26">
        <v>1.1</v>
      </c>
    </row>
    <row r="44" spans="1:13" s="7" customFormat="1" ht="57.75" customHeight="1">
      <c r="A44" s="24">
        <f t="shared" si="0"/>
        <v>33</v>
      </c>
      <c r="B44" s="8" t="s">
        <v>109</v>
      </c>
      <c r="C44" s="8" t="s">
        <v>6</v>
      </c>
      <c r="D44" s="8" t="s">
        <v>91</v>
      </c>
      <c r="E44" s="8" t="s">
        <v>7</v>
      </c>
      <c r="F44" s="8" t="s">
        <v>16</v>
      </c>
      <c r="G44" s="8" t="s">
        <v>7</v>
      </c>
      <c r="H44" s="8" t="s">
        <v>4</v>
      </c>
      <c r="I44" s="8" t="s">
        <v>93</v>
      </c>
      <c r="J44" s="9" t="s">
        <v>121</v>
      </c>
      <c r="K44" s="25">
        <v>0</v>
      </c>
      <c r="L44" s="25">
        <v>1.1</v>
      </c>
      <c r="M44" s="26">
        <v>1.1</v>
      </c>
    </row>
    <row r="45" spans="1:13" s="7" customFormat="1" ht="18.75">
      <c r="A45" s="16">
        <f t="shared" si="0"/>
        <v>34</v>
      </c>
      <c r="B45" s="8" t="s">
        <v>109</v>
      </c>
      <c r="C45" s="19" t="s">
        <v>28</v>
      </c>
      <c r="D45" s="19" t="s">
        <v>2</v>
      </c>
      <c r="E45" s="19" t="s">
        <v>2</v>
      </c>
      <c r="F45" s="19" t="s">
        <v>3</v>
      </c>
      <c r="G45" s="19" t="s">
        <v>2</v>
      </c>
      <c r="H45" s="19" t="s">
        <v>4</v>
      </c>
      <c r="I45" s="19" t="s">
        <v>3</v>
      </c>
      <c r="J45" s="22" t="s">
        <v>71</v>
      </c>
      <c r="K45" s="23">
        <f>K47+K53+K58+K50</f>
        <v>3910.1</v>
      </c>
      <c r="L45" s="23">
        <v>5845.1</v>
      </c>
      <c r="M45" s="23">
        <f>M47+M53+M58+M50</f>
        <v>5305.7</v>
      </c>
    </row>
    <row r="46" spans="1:13" s="7" customFormat="1" ht="34.5" customHeight="1">
      <c r="A46" s="24">
        <f t="shared" si="0"/>
        <v>35</v>
      </c>
      <c r="B46" s="8" t="s">
        <v>109</v>
      </c>
      <c r="C46" s="8" t="s">
        <v>28</v>
      </c>
      <c r="D46" s="8" t="s">
        <v>7</v>
      </c>
      <c r="E46" s="8" t="s">
        <v>2</v>
      </c>
      <c r="F46" s="8" t="s">
        <v>3</v>
      </c>
      <c r="G46" s="8" t="s">
        <v>2</v>
      </c>
      <c r="H46" s="8" t="s">
        <v>4</v>
      </c>
      <c r="I46" s="8" t="s">
        <v>99</v>
      </c>
      <c r="J46" s="9" t="s">
        <v>49</v>
      </c>
      <c r="K46" s="25">
        <f>K47+K53+K58</f>
        <v>3910.1</v>
      </c>
      <c r="L46" s="25">
        <v>5845.1</v>
      </c>
      <c r="M46" s="26">
        <v>5305.7</v>
      </c>
    </row>
    <row r="47" spans="1:13" s="7" customFormat="1" ht="25.5" customHeight="1">
      <c r="A47" s="24">
        <f t="shared" si="0"/>
        <v>36</v>
      </c>
      <c r="B47" s="8" t="s">
        <v>109</v>
      </c>
      <c r="C47" s="8" t="s">
        <v>28</v>
      </c>
      <c r="D47" s="8" t="s">
        <v>7</v>
      </c>
      <c r="E47" s="8" t="s">
        <v>73</v>
      </c>
      <c r="F47" s="8" t="s">
        <v>3</v>
      </c>
      <c r="G47" s="8" t="s">
        <v>2</v>
      </c>
      <c r="H47" s="8" t="s">
        <v>4</v>
      </c>
      <c r="I47" s="8" t="s">
        <v>99</v>
      </c>
      <c r="J47" s="27" t="s">
        <v>34</v>
      </c>
      <c r="K47" s="25">
        <v>2758.6</v>
      </c>
      <c r="L47" s="25">
        <v>2758.6</v>
      </c>
      <c r="M47" s="26">
        <v>2758.6</v>
      </c>
    </row>
    <row r="48" spans="1:13" s="7" customFormat="1" ht="23.25" customHeight="1">
      <c r="A48" s="24">
        <f t="shared" si="0"/>
        <v>37</v>
      </c>
      <c r="B48" s="8" t="s">
        <v>109</v>
      </c>
      <c r="C48" s="8" t="s">
        <v>28</v>
      </c>
      <c r="D48" s="8" t="s">
        <v>7</v>
      </c>
      <c r="E48" s="8" t="s">
        <v>73</v>
      </c>
      <c r="F48" s="8" t="s">
        <v>29</v>
      </c>
      <c r="G48" s="8" t="s">
        <v>2</v>
      </c>
      <c r="H48" s="8" t="s">
        <v>4</v>
      </c>
      <c r="I48" s="8" t="s">
        <v>99</v>
      </c>
      <c r="J48" s="27" t="s">
        <v>35</v>
      </c>
      <c r="K48" s="25">
        <v>2758.6</v>
      </c>
      <c r="L48" s="25">
        <v>2758.6</v>
      </c>
      <c r="M48" s="26">
        <v>2758.6</v>
      </c>
    </row>
    <row r="49" spans="1:13" s="7" customFormat="1" ht="23.25" customHeight="1">
      <c r="A49" s="24">
        <f t="shared" si="0"/>
        <v>38</v>
      </c>
      <c r="B49" s="8" t="s">
        <v>109</v>
      </c>
      <c r="C49" s="8" t="s">
        <v>28</v>
      </c>
      <c r="D49" s="8" t="s">
        <v>7</v>
      </c>
      <c r="E49" s="8" t="s">
        <v>73</v>
      </c>
      <c r="F49" s="8" t="s">
        <v>29</v>
      </c>
      <c r="G49" s="8" t="s">
        <v>14</v>
      </c>
      <c r="H49" s="8" t="s">
        <v>4</v>
      </c>
      <c r="I49" s="8" t="s">
        <v>99</v>
      </c>
      <c r="J49" s="9" t="s">
        <v>74</v>
      </c>
      <c r="K49" s="25">
        <v>2758.6</v>
      </c>
      <c r="L49" s="25">
        <v>2758.6</v>
      </c>
      <c r="M49" s="26">
        <v>2758.6</v>
      </c>
    </row>
    <row r="50" spans="1:13" s="7" customFormat="1" ht="36.75" customHeight="1">
      <c r="A50" s="24">
        <v>39</v>
      </c>
      <c r="B50" s="8" t="s">
        <v>109</v>
      </c>
      <c r="C50" s="8" t="s">
        <v>28</v>
      </c>
      <c r="D50" s="8" t="s">
        <v>7</v>
      </c>
      <c r="E50" s="8" t="s">
        <v>118</v>
      </c>
      <c r="F50" s="8" t="s">
        <v>3</v>
      </c>
      <c r="G50" s="8" t="s">
        <v>2</v>
      </c>
      <c r="H50" s="8" t="s">
        <v>4</v>
      </c>
      <c r="I50" s="8" t="s">
        <v>99</v>
      </c>
      <c r="J50" s="9" t="s">
        <v>117</v>
      </c>
      <c r="K50" s="25"/>
      <c r="L50" s="25"/>
      <c r="M50" s="26">
        <v>1024.7</v>
      </c>
    </row>
    <row r="51" spans="1:13" s="7" customFormat="1" ht="23.25" customHeight="1">
      <c r="A51" s="24">
        <v>40</v>
      </c>
      <c r="B51" s="8" t="s">
        <v>109</v>
      </c>
      <c r="C51" s="8" t="s">
        <v>28</v>
      </c>
      <c r="D51" s="8" t="s">
        <v>7</v>
      </c>
      <c r="E51" s="8" t="s">
        <v>113</v>
      </c>
      <c r="F51" s="8" t="s">
        <v>31</v>
      </c>
      <c r="G51" s="8" t="s">
        <v>2</v>
      </c>
      <c r="H51" s="8" t="s">
        <v>4</v>
      </c>
      <c r="I51" s="8" t="s">
        <v>99</v>
      </c>
      <c r="J51" s="9" t="s">
        <v>119</v>
      </c>
      <c r="K51" s="25"/>
      <c r="L51" s="25"/>
      <c r="M51" s="26">
        <v>1024.7</v>
      </c>
    </row>
    <row r="52" spans="1:13" s="7" customFormat="1" ht="23.25" customHeight="1">
      <c r="A52" s="24">
        <v>41</v>
      </c>
      <c r="B52" s="8" t="s">
        <v>109</v>
      </c>
      <c r="C52" s="8" t="s">
        <v>28</v>
      </c>
      <c r="D52" s="8" t="s">
        <v>7</v>
      </c>
      <c r="E52" s="8" t="s">
        <v>113</v>
      </c>
      <c r="F52" s="8" t="s">
        <v>31</v>
      </c>
      <c r="G52" s="8" t="s">
        <v>14</v>
      </c>
      <c r="H52" s="8" t="s">
        <v>4</v>
      </c>
      <c r="I52" s="8" t="s">
        <v>99</v>
      </c>
      <c r="J52" s="9" t="s">
        <v>120</v>
      </c>
      <c r="K52" s="25"/>
      <c r="L52" s="25"/>
      <c r="M52" s="26">
        <v>1024.7</v>
      </c>
    </row>
    <row r="53" spans="1:13" s="7" customFormat="1" ht="23.25" customHeight="1">
      <c r="A53" s="24">
        <v>42</v>
      </c>
      <c r="B53" s="8" t="s">
        <v>109</v>
      </c>
      <c r="C53" s="8" t="s">
        <v>28</v>
      </c>
      <c r="D53" s="8" t="s">
        <v>7</v>
      </c>
      <c r="E53" s="8" t="s">
        <v>75</v>
      </c>
      <c r="F53" s="8" t="s">
        <v>3</v>
      </c>
      <c r="G53" s="8" t="s">
        <v>2</v>
      </c>
      <c r="H53" s="8" t="s">
        <v>4</v>
      </c>
      <c r="I53" s="8" t="s">
        <v>99</v>
      </c>
      <c r="J53" s="27" t="s">
        <v>36</v>
      </c>
      <c r="K53" s="25">
        <v>137.4</v>
      </c>
      <c r="L53" s="25">
        <v>168.8</v>
      </c>
      <c r="M53" s="26">
        <v>160.4</v>
      </c>
    </row>
    <row r="54" spans="1:13" s="7" customFormat="1" ht="39.75" customHeight="1">
      <c r="A54" s="24">
        <v>43</v>
      </c>
      <c r="B54" s="8" t="s">
        <v>109</v>
      </c>
      <c r="C54" s="8" t="s">
        <v>28</v>
      </c>
      <c r="D54" s="8" t="s">
        <v>7</v>
      </c>
      <c r="E54" s="8" t="s">
        <v>78</v>
      </c>
      <c r="F54" s="8" t="s">
        <v>30</v>
      </c>
      <c r="G54" s="8" t="s">
        <v>2</v>
      </c>
      <c r="H54" s="8" t="s">
        <v>4</v>
      </c>
      <c r="I54" s="8" t="s">
        <v>99</v>
      </c>
      <c r="J54" s="27" t="s">
        <v>110</v>
      </c>
      <c r="K54" s="25">
        <v>7.6</v>
      </c>
      <c r="L54" s="25">
        <v>8.4</v>
      </c>
      <c r="M54" s="26">
        <v>8.4</v>
      </c>
    </row>
    <row r="55" spans="1:13" s="7" customFormat="1" ht="39.75" customHeight="1">
      <c r="A55" s="24">
        <v>44</v>
      </c>
      <c r="B55" s="8" t="s">
        <v>109</v>
      </c>
      <c r="C55" s="8" t="s">
        <v>28</v>
      </c>
      <c r="D55" s="8" t="s">
        <v>7</v>
      </c>
      <c r="E55" s="8" t="s">
        <v>78</v>
      </c>
      <c r="F55" s="8" t="s">
        <v>30</v>
      </c>
      <c r="G55" s="8" t="s">
        <v>14</v>
      </c>
      <c r="H55" s="8" t="s">
        <v>4</v>
      </c>
      <c r="I55" s="8" t="s">
        <v>99</v>
      </c>
      <c r="J55" s="27" t="s">
        <v>79</v>
      </c>
      <c r="K55" s="25">
        <v>7.6</v>
      </c>
      <c r="L55" s="25">
        <v>8.4</v>
      </c>
      <c r="M55" s="26">
        <v>8.4</v>
      </c>
    </row>
    <row r="56" spans="1:13" s="7" customFormat="1" ht="39.75" customHeight="1">
      <c r="A56" s="24">
        <v>45</v>
      </c>
      <c r="B56" s="8" t="s">
        <v>109</v>
      </c>
      <c r="C56" s="8" t="s">
        <v>28</v>
      </c>
      <c r="D56" s="8" t="s">
        <v>7</v>
      </c>
      <c r="E56" s="8" t="s">
        <v>75</v>
      </c>
      <c r="F56" s="8" t="s">
        <v>76</v>
      </c>
      <c r="G56" s="8" t="s">
        <v>2</v>
      </c>
      <c r="H56" s="8" t="s">
        <v>4</v>
      </c>
      <c r="I56" s="8" t="s">
        <v>99</v>
      </c>
      <c r="J56" s="27" t="s">
        <v>37</v>
      </c>
      <c r="K56" s="25">
        <v>129.8</v>
      </c>
      <c r="L56" s="25">
        <v>160.4</v>
      </c>
      <c r="M56" s="26">
        <v>152</v>
      </c>
    </row>
    <row r="57" spans="1:13" s="7" customFormat="1" ht="47.25" customHeight="1">
      <c r="A57" s="24">
        <v>46</v>
      </c>
      <c r="B57" s="8" t="s">
        <v>109</v>
      </c>
      <c r="C57" s="8" t="s">
        <v>28</v>
      </c>
      <c r="D57" s="8" t="s">
        <v>7</v>
      </c>
      <c r="E57" s="8" t="s">
        <v>75</v>
      </c>
      <c r="F57" s="8" t="s">
        <v>76</v>
      </c>
      <c r="G57" s="8" t="s">
        <v>14</v>
      </c>
      <c r="H57" s="8" t="s">
        <v>4</v>
      </c>
      <c r="I57" s="8" t="s">
        <v>99</v>
      </c>
      <c r="J57" s="9" t="s">
        <v>77</v>
      </c>
      <c r="K57" s="25">
        <v>129.8</v>
      </c>
      <c r="L57" s="25">
        <v>160.4</v>
      </c>
      <c r="M57" s="26">
        <v>152</v>
      </c>
    </row>
    <row r="58" spans="1:13" s="7" customFormat="1" ht="18.75">
      <c r="A58" s="24">
        <v>47</v>
      </c>
      <c r="B58" s="8" t="s">
        <v>109</v>
      </c>
      <c r="C58" s="8" t="s">
        <v>28</v>
      </c>
      <c r="D58" s="8" t="s">
        <v>7</v>
      </c>
      <c r="E58" s="8" t="s">
        <v>2</v>
      </c>
      <c r="F58" s="8" t="s">
        <v>3</v>
      </c>
      <c r="G58" s="8" t="s">
        <v>2</v>
      </c>
      <c r="H58" s="8" t="s">
        <v>4</v>
      </c>
      <c r="I58" s="8" t="s">
        <v>99</v>
      </c>
      <c r="J58" s="27" t="s">
        <v>38</v>
      </c>
      <c r="K58" s="25">
        <v>1014.1</v>
      </c>
      <c r="L58" s="25">
        <v>1104.4</v>
      </c>
      <c r="M58" s="26">
        <v>1362</v>
      </c>
    </row>
    <row r="59" spans="1:13" s="7" customFormat="1" ht="18.75">
      <c r="A59" s="24">
        <f t="shared" si="0"/>
        <v>48</v>
      </c>
      <c r="B59" s="8" t="s">
        <v>109</v>
      </c>
      <c r="C59" s="8" t="s">
        <v>28</v>
      </c>
      <c r="D59" s="8" t="s">
        <v>7</v>
      </c>
      <c r="E59" s="8" t="s">
        <v>80</v>
      </c>
      <c r="F59" s="8" t="s">
        <v>31</v>
      </c>
      <c r="G59" s="8" t="s">
        <v>2</v>
      </c>
      <c r="H59" s="8" t="s">
        <v>4</v>
      </c>
      <c r="I59" s="8" t="s">
        <v>99</v>
      </c>
      <c r="J59" s="9" t="s">
        <v>102</v>
      </c>
      <c r="K59" s="25">
        <v>1014.1</v>
      </c>
      <c r="L59" s="25">
        <v>1104.4</v>
      </c>
      <c r="M59" s="26">
        <v>1362</v>
      </c>
    </row>
    <row r="60" spans="1:13" s="7" customFormat="1" ht="40.5" customHeight="1">
      <c r="A60" s="24">
        <f t="shared" si="0"/>
        <v>49</v>
      </c>
      <c r="B60" s="8" t="s">
        <v>109</v>
      </c>
      <c r="C60" s="8" t="s">
        <v>28</v>
      </c>
      <c r="D60" s="8" t="s">
        <v>7</v>
      </c>
      <c r="E60" s="8" t="s">
        <v>80</v>
      </c>
      <c r="F60" s="8" t="s">
        <v>31</v>
      </c>
      <c r="G60" s="8" t="s">
        <v>14</v>
      </c>
      <c r="H60" s="8" t="s">
        <v>4</v>
      </c>
      <c r="I60" s="8" t="s">
        <v>99</v>
      </c>
      <c r="J60" s="9" t="s">
        <v>101</v>
      </c>
      <c r="K60" s="25">
        <f>SUM(K63:K66)</f>
        <v>0</v>
      </c>
      <c r="L60" s="25">
        <v>1104.4</v>
      </c>
      <c r="M60" s="26">
        <v>1362</v>
      </c>
    </row>
    <row r="61" spans="1:13" s="7" customFormat="1" ht="39.75" customHeight="1">
      <c r="A61" s="24">
        <v>50</v>
      </c>
      <c r="B61" s="8" t="s">
        <v>109</v>
      </c>
      <c r="C61" s="8" t="s">
        <v>28</v>
      </c>
      <c r="D61" s="8" t="s">
        <v>7</v>
      </c>
      <c r="E61" s="8" t="s">
        <v>80</v>
      </c>
      <c r="F61" s="8" t="s">
        <v>31</v>
      </c>
      <c r="G61" s="8" t="s">
        <v>14</v>
      </c>
      <c r="H61" s="8" t="s">
        <v>122</v>
      </c>
      <c r="I61" s="8" t="s">
        <v>99</v>
      </c>
      <c r="J61" s="9" t="s">
        <v>123</v>
      </c>
      <c r="K61" s="25">
        <v>966.3</v>
      </c>
      <c r="L61" s="25">
        <v>1056.6</v>
      </c>
      <c r="M61" s="26">
        <v>0</v>
      </c>
    </row>
    <row r="62" spans="1:13" s="7" customFormat="1" ht="89.25" customHeight="1">
      <c r="A62" s="24">
        <v>51</v>
      </c>
      <c r="B62" s="8" t="s">
        <v>109</v>
      </c>
      <c r="C62" s="8" t="s">
        <v>28</v>
      </c>
      <c r="D62" s="8" t="s">
        <v>7</v>
      </c>
      <c r="E62" s="8" t="s">
        <v>80</v>
      </c>
      <c r="F62" s="8" t="s">
        <v>31</v>
      </c>
      <c r="G62" s="8" t="s">
        <v>14</v>
      </c>
      <c r="H62" s="8" t="s">
        <v>124</v>
      </c>
      <c r="I62" s="8" t="s">
        <v>99</v>
      </c>
      <c r="J62" s="9" t="s">
        <v>125</v>
      </c>
      <c r="K62" s="25">
        <v>47.8</v>
      </c>
      <c r="L62" s="25">
        <v>47.8</v>
      </c>
      <c r="M62" s="26">
        <v>0</v>
      </c>
    </row>
    <row r="63" spans="1:13" s="7" customFormat="1" ht="111.75" customHeight="1">
      <c r="A63" s="24">
        <v>52</v>
      </c>
      <c r="B63" s="8" t="s">
        <v>109</v>
      </c>
      <c r="C63" s="8" t="s">
        <v>28</v>
      </c>
      <c r="D63" s="8" t="s">
        <v>7</v>
      </c>
      <c r="E63" s="8" t="s">
        <v>113</v>
      </c>
      <c r="F63" s="8" t="s">
        <v>31</v>
      </c>
      <c r="G63" s="8" t="s">
        <v>14</v>
      </c>
      <c r="H63" s="8" t="s">
        <v>114</v>
      </c>
      <c r="I63" s="8" t="s">
        <v>99</v>
      </c>
      <c r="J63" s="30" t="s">
        <v>112</v>
      </c>
      <c r="K63" s="25">
        <v>0</v>
      </c>
      <c r="L63" s="25">
        <v>0</v>
      </c>
      <c r="M63" s="26">
        <v>348.2</v>
      </c>
    </row>
    <row r="64" spans="1:13" s="7" customFormat="1" ht="99" customHeight="1">
      <c r="A64" s="24">
        <f t="shared" si="0"/>
        <v>53</v>
      </c>
      <c r="B64" s="8" t="s">
        <v>109</v>
      </c>
      <c r="C64" s="8">
        <v>2</v>
      </c>
      <c r="D64" s="8" t="s">
        <v>7</v>
      </c>
      <c r="E64" s="8" t="s">
        <v>113</v>
      </c>
      <c r="F64" s="8">
        <v>999</v>
      </c>
      <c r="G64" s="8">
        <v>10</v>
      </c>
      <c r="H64" s="8" t="s">
        <v>81</v>
      </c>
      <c r="I64" s="8" t="s">
        <v>99</v>
      </c>
      <c r="J64" s="30" t="s">
        <v>115</v>
      </c>
      <c r="K64" s="25">
        <v>0</v>
      </c>
      <c r="L64" s="25">
        <v>0</v>
      </c>
      <c r="M64" s="26">
        <v>113.5</v>
      </c>
    </row>
    <row r="65" spans="1:13" s="7" customFormat="1" ht="96" customHeight="1">
      <c r="A65" s="24">
        <f t="shared" si="0"/>
        <v>54</v>
      </c>
      <c r="B65" s="8" t="s">
        <v>109</v>
      </c>
      <c r="C65" s="8">
        <v>2</v>
      </c>
      <c r="D65" s="8" t="s">
        <v>7</v>
      </c>
      <c r="E65" s="8" t="s">
        <v>113</v>
      </c>
      <c r="F65" s="8">
        <v>999</v>
      </c>
      <c r="G65" s="8">
        <v>10</v>
      </c>
      <c r="H65" s="8" t="s">
        <v>82</v>
      </c>
      <c r="I65" s="8" t="s">
        <v>99</v>
      </c>
      <c r="J65" s="30" t="s">
        <v>116</v>
      </c>
      <c r="K65" s="25">
        <v>0</v>
      </c>
      <c r="L65" s="25">
        <v>0</v>
      </c>
      <c r="M65" s="26">
        <v>253.6</v>
      </c>
    </row>
    <row r="66" spans="1:13" ht="83.25" customHeight="1">
      <c r="A66" s="24">
        <f t="shared" si="0"/>
        <v>55</v>
      </c>
      <c r="B66" s="8" t="s">
        <v>109</v>
      </c>
      <c r="C66" s="8" t="s">
        <v>28</v>
      </c>
      <c r="D66" s="8" t="s">
        <v>7</v>
      </c>
      <c r="E66" s="8" t="s">
        <v>113</v>
      </c>
      <c r="F66" s="8" t="s">
        <v>31</v>
      </c>
      <c r="G66" s="8" t="s">
        <v>14</v>
      </c>
      <c r="H66" s="8" t="s">
        <v>100</v>
      </c>
      <c r="I66" s="8" t="s">
        <v>99</v>
      </c>
      <c r="J66" s="30" t="s">
        <v>111</v>
      </c>
      <c r="K66" s="25">
        <v>0</v>
      </c>
      <c r="L66" s="25">
        <v>0</v>
      </c>
      <c r="M66" s="26">
        <v>282.5</v>
      </c>
    </row>
    <row r="67" ht="11.25">
      <c r="J67" s="29"/>
    </row>
    <row r="68" ht="11.25">
      <c r="J68" s="29"/>
    </row>
  </sheetData>
  <sheetProtection/>
  <autoFilter ref="A11:M63"/>
  <mergeCells count="14">
    <mergeCell ref="M9:M11"/>
    <mergeCell ref="C10:G10"/>
    <mergeCell ref="K9:K11"/>
    <mergeCell ref="L9:L11"/>
    <mergeCell ref="J2:M2"/>
    <mergeCell ref="J3:M3"/>
    <mergeCell ref="J5:M5"/>
    <mergeCell ref="A7:M7"/>
    <mergeCell ref="A9:I9"/>
    <mergeCell ref="A10:A11"/>
    <mergeCell ref="H10:I10"/>
    <mergeCell ref="J4:M4"/>
    <mergeCell ref="B10:B11"/>
    <mergeCell ref="J9:J11"/>
  </mergeCells>
  <printOptions/>
  <pageMargins left="0.3937007874015748" right="0.1968503937007874" top="0.5905511811023623" bottom="0.5905511811023623" header="0" footer="0"/>
  <pageSetup fitToHeight="0" fitToWidth="1" horizontalDpi="600" verticalDpi="600" orientation="portrait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user</cp:lastModifiedBy>
  <cp:lastPrinted>2020-01-28T07:28:30Z</cp:lastPrinted>
  <dcterms:created xsi:type="dcterms:W3CDTF">2005-09-28T12:13:26Z</dcterms:created>
  <dcterms:modified xsi:type="dcterms:W3CDTF">2021-05-28T07:44:48Z</dcterms:modified>
  <cp:category/>
  <cp:version/>
  <cp:contentType/>
  <cp:contentStatus/>
</cp:coreProperties>
</file>