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9375"/>
  </bookViews>
  <sheets>
    <sheet name="Лист3" sheetId="3" r:id="rId1"/>
  </sheets>
  <definedNames>
    <definedName name="_xlnm._FilterDatabase" localSheetId="0" hidden="1">Лист3!$A$11:$O$69</definedName>
  </definedNames>
  <calcPr calcId="125725"/>
</workbook>
</file>

<file path=xl/calcChain.xml><?xml version="1.0" encoding="utf-8"?>
<calcChain xmlns="http://schemas.openxmlformats.org/spreadsheetml/2006/main">
  <c r="L56" i="3"/>
  <c r="M57"/>
  <c r="M56"/>
  <c r="L71"/>
  <c r="L70"/>
  <c r="M71"/>
  <c r="M70"/>
  <c r="K71"/>
  <c r="K70"/>
  <c r="K66" s="1"/>
  <c r="L73"/>
  <c r="M73"/>
  <c r="K73"/>
  <c r="L64"/>
  <c r="L63"/>
  <c r="L62" s="1"/>
  <c r="M64"/>
  <c r="M63"/>
  <c r="M62" s="1"/>
  <c r="K64"/>
  <c r="K63" s="1"/>
  <c r="K62" s="1"/>
  <c r="K59"/>
  <c r="K60"/>
  <c r="L50"/>
  <c r="L49"/>
  <c r="M50"/>
  <c r="M49"/>
  <c r="K50"/>
  <c r="K49"/>
  <c r="L51"/>
  <c r="M51"/>
  <c r="K51"/>
  <c r="K53"/>
  <c r="K16"/>
  <c r="K15" s="1"/>
  <c r="K14" s="1"/>
  <c r="L16"/>
  <c r="L15"/>
  <c r="L14"/>
  <c r="M16"/>
  <c r="M15"/>
  <c r="M14"/>
  <c r="K21"/>
  <c r="K20" s="1"/>
  <c r="L21"/>
  <c r="L20"/>
  <c r="M21"/>
  <c r="M20"/>
  <c r="K29"/>
  <c r="K30"/>
  <c r="L30"/>
  <c r="M30"/>
  <c r="K33"/>
  <c r="L33"/>
  <c r="M33"/>
  <c r="K37"/>
  <c r="L37"/>
  <c r="M37"/>
  <c r="K40"/>
  <c r="L40"/>
  <c r="M40"/>
  <c r="L53"/>
  <c r="M53"/>
  <c r="K56"/>
  <c r="L59"/>
  <c r="M59"/>
  <c r="M60"/>
  <c r="K68"/>
  <c r="L68"/>
  <c r="L67"/>
  <c r="M68"/>
  <c r="M67"/>
  <c r="M55"/>
  <c r="K55"/>
  <c r="L55"/>
  <c r="K12"/>
  <c r="M66"/>
  <c r="L66"/>
  <c r="L60"/>
</calcChain>
</file>

<file path=xl/sharedStrings.xml><?xml version="1.0" encoding="utf-8"?>
<sst xmlns="http://schemas.openxmlformats.org/spreadsheetml/2006/main" count="612" uniqueCount="148">
  <si>
    <t>Налог на доходы физических лиц</t>
  </si>
  <si>
    <t>БЕЗВОЗМЕЗДНЫЕ ПОСТУПЛЕНИЯ</t>
  </si>
  <si>
    <t>00</t>
  </si>
  <si>
    <t>000</t>
  </si>
  <si>
    <t>0000</t>
  </si>
  <si>
    <t>01</t>
  </si>
  <si>
    <t>182</t>
  </si>
  <si>
    <t>1</t>
  </si>
  <si>
    <t>02</t>
  </si>
  <si>
    <t>110</t>
  </si>
  <si>
    <t>06</t>
  </si>
  <si>
    <t>2</t>
  </si>
  <si>
    <t>030</t>
  </si>
  <si>
    <t>10</t>
  </si>
  <si>
    <t>001</t>
  </si>
  <si>
    <t>836</t>
  </si>
  <si>
    <t>08</t>
  </si>
  <si>
    <t>04</t>
  </si>
  <si>
    <t>020</t>
  </si>
  <si>
    <t>03</t>
  </si>
  <si>
    <t>13</t>
  </si>
  <si>
    <t>999</t>
  </si>
  <si>
    <t>024</t>
  </si>
  <si>
    <t>НАЛОГОВЫЕ И НЕНАЛОГОВЫЕ ДОХОДЫ</t>
  </si>
  <si>
    <t>Налог на имущество физических лиц</t>
  </si>
  <si>
    <t xml:space="preserve">Земельный налог </t>
  </si>
  <si>
    <t>Доходы от компенсации затрат государства</t>
  </si>
  <si>
    <t>010</t>
  </si>
  <si>
    <t>130</t>
  </si>
  <si>
    <t>060</t>
  </si>
  <si>
    <t>065</t>
  </si>
  <si>
    <t>7601</t>
  </si>
  <si>
    <t>7514</t>
  </si>
  <si>
    <t>0307</t>
  </si>
  <si>
    <t>Акцизы по подакцизным товарам (продукции) , производимым на территории Российской Федерации</t>
  </si>
  <si>
    <t>230</t>
  </si>
  <si>
    <t>240</t>
  </si>
  <si>
    <t>250</t>
  </si>
  <si>
    <t>260</t>
  </si>
  <si>
    <t>номер строки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</si>
  <si>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</si>
  <si>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</si>
  <si>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</si>
  <si>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</si>
  <si>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 xml:space="preserve">Прочие межбюджетные трансферты, передаваемые бюджетам поселений  </t>
  </si>
  <si>
    <t>100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</si>
  <si>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</si>
  <si>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033</t>
  </si>
  <si>
    <t>043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</si>
  <si>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227,227.1 и 228 Налогового Кодекса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</si>
  <si>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</si>
  <si>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 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</si>
  <si>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</si>
  <si>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 совершение нотариальных действий</t>
  </si>
  <si>
    <t>Земельный налог с физических лиц</t>
  </si>
  <si>
    <t>040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</si>
  <si>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</si>
  <si>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</si>
  <si>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</si>
  <si>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5118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</si>
  <si>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</si>
  <si>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- ВСЕГО</t>
  </si>
  <si>
    <t>Налоги на прибыль, доходы</t>
  </si>
  <si>
    <t>0</t>
  </si>
  <si>
    <t>Структура кода классификации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</si>
  <si>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</si>
  <si>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</si>
  <si>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</si>
  <si>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</si>
  <si>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</si>
  <si>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</si>
  <si>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</si>
  <si>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</si>
  <si>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</si>
  <si>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код главного администратора доходов бюджета</t>
  </si>
  <si>
    <t>(тыс. руб.)</t>
  </si>
  <si>
    <t>Наименование кода классификации доходов бюджета</t>
  </si>
  <si>
    <t>Налоги на товары (работы услуги) реализуемые  на территории Российской Федерации</t>
  </si>
  <si>
    <t>Налоги на имущество</t>
  </si>
  <si>
    <t>Государственная пошлина</t>
  </si>
  <si>
    <t xml:space="preserve"> Доходы от оказания услуг (работ) и компенсации затрат  государства </t>
  </si>
  <si>
    <t xml:space="preserve">Субвенции бюджетам муниципальных образований края на реализацию Закона края от 23 апреля 2009 года № 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 </t>
  </si>
  <si>
    <t>Доходы, поступающие в порядке возмещения расходов, понесенных в связи с эксплуатацией имущества сельских поселений</t>
  </si>
  <si>
    <t>Безвозмездные поступления от других бюджетов бюджетной системы Российской Федерации</t>
  </si>
  <si>
    <t>Налог на имущество физических лиц, взимаемый по ставкам, применяемым к объектам налогообложения расположенным в границах сельских поселений</t>
  </si>
  <si>
    <t>Дотации бюджетам сельских поселений на выравнивание бюджетной обеспеченности за счет средств краевого бюджета</t>
  </si>
  <si>
    <t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"О воинской обязанности и военной службе"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</si>
  <si>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</si>
  <si>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11</t>
  </si>
  <si>
    <t xml:space="preserve">Сумма </t>
  </si>
  <si>
    <t>15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</si>
  <si>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</si>
  <si>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</si>
  <si>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118</t>
  </si>
  <si>
    <t>30</t>
  </si>
  <si>
    <t>35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</si>
  <si>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</si>
  <si>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</si>
  <si>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49</t>
  </si>
  <si>
    <t>12</t>
  </si>
  <si>
    <t>Приложение № 2</t>
  </si>
  <si>
    <t>150</t>
  </si>
  <si>
    <t>Налог на доходы физических лиц с доходов, полученных физическими лицами в отношении которых в соответствии со статьей 228 Налогового Кодекса Российской Федерации</t>
  </si>
  <si>
    <t xml:space="preserve">Дотации бюджетам сельских поселений на выравнивание бюджетной обеспеченности </t>
  </si>
  <si>
    <t xml:space="preserve">Доходы, поступающие в порядке возмещения расходов, понесенных в связи с эксплуатацией имущества  </t>
  </si>
  <si>
    <t>2022 год</t>
  </si>
  <si>
    <t>05</t>
  </si>
  <si>
    <t>Налоги на совокупный доход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</si>
  <si>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</si>
  <si>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2711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</si>
  <si>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</si>
  <si>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>40</t>
  </si>
  <si>
    <t>014</t>
  </si>
  <si>
    <t>0612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</si>
  <si>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</si>
  <si>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1021</t>
  </si>
  <si>
    <t>7412</t>
  </si>
  <si>
    <t>к решению Сотниковского Совета депутатов</t>
  </si>
  <si>
    <t>2021год</t>
  </si>
  <si>
    <t>2023 год</t>
  </si>
  <si>
    <t>Доходы от использования имущества, находящегося в государственной и муниципальной собственности</t>
  </si>
  <si>
    <t>834</t>
  </si>
  <si>
    <t>025</t>
  </si>
  <si>
    <t>120</t>
  </si>
  <si>
    <t>Доходы получаемые в виде арендной платы, а также средства от продажи права на заключение договоров аренды за земли,  находящиеся в собственности поселений</t>
  </si>
  <si>
    <t>Иные межбюджетные трансферты, передаваемые бюджетам</t>
  </si>
  <si>
    <t xml:space="preserve">Иные межбюджетные трансферты, передаваемые бюджетам поселений  </t>
  </si>
  <si>
    <t>Иные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</si>
  <si>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>Прочие  межбюджетные трансферты передаваемые бюджетам поселений на поддержку мер по обеспечению сбалансированности бюджетов</t>
  </si>
  <si>
    <t>Прочие  межбюджетные трансферты, передаваемые бюджетам</t>
  </si>
  <si>
    <t>Прочие субсидии бюджетам поселений (Субсидии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поселению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обеспечения безопасности населения)</t>
  </si>
  <si>
    <t xml:space="preserve">Прочие субсидии, передаваемые бюджетам поселений  </t>
  </si>
  <si>
    <t>Прочие субсидии, передаваемые бюджетам</t>
  </si>
  <si>
    <t>29</t>
  </si>
  <si>
    <t>7508</t>
  </si>
  <si>
    <t>Прочие субсидии бюджетам поселений (субсидия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</si>
  <si>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субсидии бюджетам поселений (Субсидии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</si>
  <si>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>7509</t>
  </si>
  <si>
    <t>16</t>
  </si>
  <si>
    <t>032</t>
  </si>
  <si>
    <t>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</si>
  <si>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</si>
  <si>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7741</t>
  </si>
  <si>
    <t>7745</t>
  </si>
  <si>
    <t>Прочие межбюджетные трансферты, передаваемые бюджетам поселений (Предоставление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самоуправления»)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</si>
  <si>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 поселения, в рамках подпрограммы "Поддержка муниципальных проетов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Содействие развитию местного самоуправления</t>
  </si>
  <si>
    <t xml:space="preserve"> Доходы бюджета Сотниковского сельсовета на 2021 год и плановый период 2022-2023 годов по группам, подгруппам и статьям классификации доходов бюджета Российской Федерации </t>
  </si>
  <si>
    <t>от 15.10.2021 № 8-28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</si>
</sst>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?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1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7" fillId="0" borderId="1" xfId="0" applyFont="1" applyBorder="1" applyAlignment="1">
      <alignment horizontal="center" textRotation="255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 applyProtection="1">
      <alignment horizontal="right" wrapText="1"/>
      <protection hidden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wrapText="1"/>
    </xf>
    <xf numFmtId="164" fontId="7" fillId="0" borderId="1" xfId="0" applyNumberFormat="1" applyFont="1" applyBorder="1"/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65" fontId="7" fillId="0" borderId="5" xfId="0" applyNumberFormat="1" applyFont="1" applyBorder="1" applyAlignment="1" applyProtection="1">
      <alignment horizontal="left" vertical="center" wrapText="1"/>
    </xf>
    <xf numFmtId="0" fontId="12" fillId="0" borderId="13" xfId="2" applyNumberFormat="1" applyFont="1" applyFill="1" applyBorder="1" applyAlignment="1">
      <alignment horizontal="left" wrapText="1" readingOrder="1"/>
    </xf>
    <xf numFmtId="165" fontId="7" fillId="0" borderId="14" xfId="0" applyNumberFormat="1" applyFont="1" applyBorder="1" applyAlignment="1" applyProtection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_Tmp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72A27689BFA67488DE20C5CA03E046A9378BA92F3C395912ED0A77862795F8F72086B3A2F9E1zEl7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Normal="100" workbookViewId="0">
      <selection activeCell="J3" sqref="J3:M3"/>
    </sheetView>
  </sheetViews>
  <sheetFormatPr defaultRowHeight="12.75"/>
  <cols>
    <col min="1" max="1" width="4.140625" customWidth="1"/>
    <col min="2" max="2" width="5.140625" customWidth="1"/>
    <col min="3" max="3" width="4.140625" customWidth="1"/>
    <col min="4" max="4" width="5.5703125" customWidth="1"/>
    <col min="5" max="5" width="5.42578125" customWidth="1"/>
    <col min="6" max="6" width="7.28515625" customWidth="1"/>
    <col min="7" max="7" width="5.140625" customWidth="1"/>
    <col min="8" max="8" width="6.5703125" customWidth="1"/>
    <col min="9" max="9" width="7.7109375" customWidth="1"/>
    <col min="10" max="10" width="56.42578125" customWidth="1"/>
    <col min="11" max="11" width="13.5703125" customWidth="1"/>
    <col min="12" max="12" width="11.85546875" customWidth="1"/>
    <col min="13" max="13" width="12.28515625" customWidth="1"/>
    <col min="14" max="14" width="15.28515625" customWidth="1"/>
  </cols>
  <sheetData>
    <row r="1" spans="1:15" ht="15.75" customHeight="1">
      <c r="A1" s="3"/>
      <c r="B1" s="3"/>
      <c r="C1" s="5"/>
      <c r="D1" s="5"/>
      <c r="E1" s="5"/>
      <c r="F1" s="5"/>
      <c r="G1" s="5"/>
      <c r="H1" s="5"/>
      <c r="I1" s="5"/>
      <c r="J1" s="58" t="s">
        <v>100</v>
      </c>
      <c r="K1" s="58"/>
      <c r="L1" s="58"/>
      <c r="M1" s="58"/>
      <c r="N1" s="34"/>
      <c r="O1" s="6"/>
    </row>
    <row r="2" spans="1:15" ht="15" customHeight="1">
      <c r="A2" s="3"/>
      <c r="B2" s="3"/>
      <c r="C2" s="5"/>
      <c r="D2" s="5"/>
      <c r="E2" s="5"/>
      <c r="F2" s="5"/>
      <c r="G2" s="5"/>
      <c r="H2" s="5"/>
      <c r="I2" s="5"/>
      <c r="J2" s="59" t="s">
        <v>117</v>
      </c>
      <c r="K2" s="59"/>
      <c r="L2" s="59"/>
      <c r="M2" s="59"/>
      <c r="N2" s="34"/>
      <c r="O2" s="6"/>
    </row>
    <row r="3" spans="1:15" ht="15.75" customHeight="1">
      <c r="A3" s="3"/>
      <c r="B3" s="3"/>
      <c r="C3" s="5"/>
      <c r="D3" s="5"/>
      <c r="E3" s="5"/>
      <c r="F3" s="5"/>
      <c r="G3" s="5"/>
      <c r="H3" s="5"/>
      <c r="I3" s="5"/>
      <c r="J3" s="59" t="s">
        <v>147</v>
      </c>
      <c r="K3" s="59"/>
      <c r="L3" s="59"/>
      <c r="M3" s="59"/>
      <c r="N3" s="34"/>
      <c r="O3" s="6"/>
    </row>
    <row r="4" spans="1:15" ht="15" customHeight="1">
      <c r="A4" s="3"/>
      <c r="B4" s="3"/>
      <c r="C4" s="5"/>
      <c r="D4" s="5"/>
      <c r="E4" s="5"/>
      <c r="F4" s="5"/>
      <c r="G4" s="5"/>
      <c r="H4" s="5"/>
      <c r="I4" s="5"/>
      <c r="J4" s="34"/>
      <c r="K4" s="34"/>
      <c r="L4" s="34"/>
      <c r="M4" s="34"/>
      <c r="N4" s="34"/>
      <c r="O4" s="6"/>
    </row>
    <row r="5" spans="1:15" ht="35.25" customHeight="1">
      <c r="A5" s="67" t="s">
        <v>146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42"/>
      <c r="O5" s="42"/>
    </row>
    <row r="6" spans="1: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8" customHeight="1">
      <c r="A7" s="4"/>
      <c r="B7" s="4"/>
      <c r="C7" s="4"/>
      <c r="D7" s="4"/>
      <c r="E7" s="4"/>
      <c r="F7" s="4"/>
      <c r="G7" s="4"/>
      <c r="H7" s="4"/>
      <c r="I7" s="4"/>
      <c r="L7" s="60" t="s">
        <v>75</v>
      </c>
      <c r="M7" s="60"/>
      <c r="N7" s="30"/>
    </row>
    <row r="8" spans="1:15" ht="15" customHeight="1">
      <c r="A8" s="68" t="s">
        <v>64</v>
      </c>
      <c r="B8" s="68"/>
      <c r="C8" s="68"/>
      <c r="D8" s="68"/>
      <c r="E8" s="68"/>
      <c r="F8" s="68"/>
      <c r="G8" s="68"/>
      <c r="H8" s="68"/>
      <c r="I8" s="68"/>
      <c r="J8" s="71" t="s">
        <v>76</v>
      </c>
      <c r="K8" s="61" t="s">
        <v>89</v>
      </c>
      <c r="L8" s="62"/>
      <c r="M8" s="63"/>
      <c r="N8" s="30"/>
    </row>
    <row r="9" spans="1:15" ht="30" customHeight="1">
      <c r="A9" s="70" t="s">
        <v>39</v>
      </c>
      <c r="B9" s="69" t="s">
        <v>74</v>
      </c>
      <c r="C9" s="68" t="s">
        <v>65</v>
      </c>
      <c r="D9" s="68"/>
      <c r="E9" s="68"/>
      <c r="F9" s="68"/>
      <c r="G9" s="68"/>
      <c r="H9" s="68" t="s">
        <v>66</v>
      </c>
      <c r="I9" s="68"/>
      <c r="J9" s="72"/>
      <c r="K9" s="64"/>
      <c r="L9" s="65"/>
      <c r="M9" s="66"/>
      <c r="N9" s="30"/>
    </row>
    <row r="10" spans="1:15" ht="266.25" customHeight="1">
      <c r="A10" s="70"/>
      <c r="B10" s="69"/>
      <c r="C10" s="25" t="s">
        <v>67</v>
      </c>
      <c r="D10" s="25" t="s">
        <v>68</v>
      </c>
      <c r="E10" s="25" t="s">
        <v>69</v>
      </c>
      <c r="F10" s="25" t="s">
        <v>70</v>
      </c>
      <c r="G10" s="25" t="s">
        <v>71</v>
      </c>
      <c r="H10" s="25" t="s">
        <v>72</v>
      </c>
      <c r="I10" s="29" t="s">
        <v>73</v>
      </c>
      <c r="J10" s="73"/>
      <c r="K10" s="33" t="s">
        <v>118</v>
      </c>
      <c r="L10" s="33" t="s">
        <v>105</v>
      </c>
      <c r="M10" s="33" t="s">
        <v>119</v>
      </c>
      <c r="N10" s="30"/>
    </row>
    <row r="11" spans="1:15" ht="16.5" customHeight="1">
      <c r="A11" s="46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46">
        <v>9</v>
      </c>
      <c r="J11" s="43">
        <v>10</v>
      </c>
      <c r="K11" s="33">
        <v>11</v>
      </c>
      <c r="L11" s="33">
        <v>12</v>
      </c>
      <c r="M11" s="33">
        <v>13</v>
      </c>
      <c r="N11" s="30"/>
    </row>
    <row r="12" spans="1:15" ht="21" customHeight="1">
      <c r="A12" s="7">
        <v>1</v>
      </c>
      <c r="B12" s="8" t="s">
        <v>3</v>
      </c>
      <c r="C12" s="9" t="s">
        <v>63</v>
      </c>
      <c r="D12" s="9" t="s">
        <v>2</v>
      </c>
      <c r="E12" s="9" t="s">
        <v>2</v>
      </c>
      <c r="F12" s="9" t="s">
        <v>3</v>
      </c>
      <c r="G12" s="9" t="s">
        <v>2</v>
      </c>
      <c r="H12" s="9" t="s">
        <v>4</v>
      </c>
      <c r="I12" s="9" t="s">
        <v>3</v>
      </c>
      <c r="J12" s="26" t="s">
        <v>61</v>
      </c>
      <c r="K12" s="10">
        <f>K13+K47</f>
        <v>9481.7000000000007</v>
      </c>
      <c r="L12" s="10">
        <v>6214.4</v>
      </c>
      <c r="M12" s="10">
        <v>8184.3</v>
      </c>
      <c r="N12" s="35"/>
    </row>
    <row r="13" spans="1:15" ht="17.25" customHeight="1">
      <c r="A13" s="7">
        <v>2</v>
      </c>
      <c r="B13" s="8" t="s">
        <v>3</v>
      </c>
      <c r="C13" s="9" t="s">
        <v>7</v>
      </c>
      <c r="D13" s="9" t="s">
        <v>2</v>
      </c>
      <c r="E13" s="9" t="s">
        <v>2</v>
      </c>
      <c r="F13" s="9" t="s">
        <v>3</v>
      </c>
      <c r="G13" s="9" t="s">
        <v>2</v>
      </c>
      <c r="H13" s="9" t="s">
        <v>4</v>
      </c>
      <c r="I13" s="9" t="s">
        <v>3</v>
      </c>
      <c r="J13" s="28" t="s">
        <v>23</v>
      </c>
      <c r="K13" s="10">
        <v>4069.2</v>
      </c>
      <c r="L13" s="10">
        <v>1934.2</v>
      </c>
      <c r="M13" s="10">
        <v>2079</v>
      </c>
      <c r="N13" s="35"/>
    </row>
    <row r="14" spans="1:15" ht="15.75" customHeight="1">
      <c r="A14" s="11">
        <v>3</v>
      </c>
      <c r="B14" s="8" t="s">
        <v>3</v>
      </c>
      <c r="C14" s="9">
        <v>1</v>
      </c>
      <c r="D14" s="9" t="s">
        <v>5</v>
      </c>
      <c r="E14" s="9" t="s">
        <v>2</v>
      </c>
      <c r="F14" s="9" t="s">
        <v>3</v>
      </c>
      <c r="G14" s="9" t="s">
        <v>2</v>
      </c>
      <c r="H14" s="9" t="s">
        <v>4</v>
      </c>
      <c r="I14" s="9" t="s">
        <v>3</v>
      </c>
      <c r="J14" s="28" t="s">
        <v>62</v>
      </c>
      <c r="K14" s="12">
        <f>K15</f>
        <v>394.7</v>
      </c>
      <c r="L14" s="12">
        <f>L15</f>
        <v>392</v>
      </c>
      <c r="M14" s="12">
        <f>M15</f>
        <v>392</v>
      </c>
      <c r="N14" s="36"/>
    </row>
    <row r="15" spans="1:15" ht="15.75" customHeight="1">
      <c r="A15" s="11">
        <v>4</v>
      </c>
      <c r="B15" s="13" t="s">
        <v>6</v>
      </c>
      <c r="C15" s="13">
        <v>1</v>
      </c>
      <c r="D15" s="13" t="s">
        <v>5</v>
      </c>
      <c r="E15" s="13" t="s">
        <v>8</v>
      </c>
      <c r="F15" s="13" t="s">
        <v>3</v>
      </c>
      <c r="G15" s="13" t="s">
        <v>2</v>
      </c>
      <c r="H15" s="13" t="s">
        <v>4</v>
      </c>
      <c r="I15" s="13" t="s">
        <v>3</v>
      </c>
      <c r="J15" s="16" t="s">
        <v>0</v>
      </c>
      <c r="K15" s="14">
        <f>SUM(K16:K16)</f>
        <v>394.7</v>
      </c>
      <c r="L15" s="14">
        <f>SUM(L16:L16)</f>
        <v>392</v>
      </c>
      <c r="M15" s="14">
        <f>SUM(M16:M16)</f>
        <v>392</v>
      </c>
      <c r="N15" s="37"/>
    </row>
    <row r="16" spans="1:15" ht="76.5" customHeight="1">
      <c r="A16" s="11">
        <v>5</v>
      </c>
      <c r="B16" s="13" t="s">
        <v>6</v>
      </c>
      <c r="C16" s="13" t="s">
        <v>7</v>
      </c>
      <c r="D16" s="13" t="s">
        <v>5</v>
      </c>
      <c r="E16" s="13" t="s">
        <v>8</v>
      </c>
      <c r="F16" s="13" t="s">
        <v>3</v>
      </c>
      <c r="G16" s="13" t="s">
        <v>5</v>
      </c>
      <c r="H16" s="13" t="s">
        <v>4</v>
      </c>
      <c r="I16" s="13" t="s">
        <v>9</v>
      </c>
      <c r="J16" s="16" t="s">
        <v>49</v>
      </c>
      <c r="K16" s="14">
        <f>K17+K18+K19</f>
        <v>394.7</v>
      </c>
      <c r="L16" s="14">
        <f>L17+L18+L19</f>
        <v>392</v>
      </c>
      <c r="M16" s="14">
        <f>M17+M18+M19</f>
        <v>392</v>
      </c>
      <c r="N16" s="37"/>
    </row>
    <row r="17" spans="1:15" ht="75.75" customHeight="1">
      <c r="A17" s="11">
        <v>6</v>
      </c>
      <c r="B17" s="11">
        <v>182</v>
      </c>
      <c r="C17" s="13" t="s">
        <v>7</v>
      </c>
      <c r="D17" s="13" t="s">
        <v>5</v>
      </c>
      <c r="E17" s="13" t="s">
        <v>8</v>
      </c>
      <c r="F17" s="13" t="s">
        <v>27</v>
      </c>
      <c r="G17" s="13" t="s">
        <v>5</v>
      </c>
      <c r="H17" s="13" t="s">
        <v>4</v>
      </c>
      <c r="I17" s="13" t="s">
        <v>9</v>
      </c>
      <c r="J17" s="16" t="s">
        <v>49</v>
      </c>
      <c r="K17" s="14">
        <v>391.7</v>
      </c>
      <c r="L17" s="14">
        <v>391.7</v>
      </c>
      <c r="M17" s="14">
        <v>391.7</v>
      </c>
      <c r="N17" s="37"/>
    </row>
    <row r="18" spans="1:15" ht="123" customHeight="1">
      <c r="A18" s="11">
        <v>7</v>
      </c>
      <c r="B18" s="11">
        <v>182</v>
      </c>
      <c r="C18" s="13" t="s">
        <v>7</v>
      </c>
      <c r="D18" s="13" t="s">
        <v>5</v>
      </c>
      <c r="E18" s="13" t="s">
        <v>8</v>
      </c>
      <c r="F18" s="13" t="s">
        <v>18</v>
      </c>
      <c r="G18" s="13" t="s">
        <v>5</v>
      </c>
      <c r="H18" s="13" t="s">
        <v>4</v>
      </c>
      <c r="I18" s="13" t="s">
        <v>9</v>
      </c>
      <c r="J18" s="16" t="s">
        <v>87</v>
      </c>
      <c r="K18" s="14">
        <v>0</v>
      </c>
      <c r="L18" s="14">
        <v>0</v>
      </c>
      <c r="M18" s="14">
        <v>0</v>
      </c>
      <c r="N18" s="37"/>
    </row>
    <row r="19" spans="1:15" ht="60" customHeight="1">
      <c r="A19" s="11">
        <v>8</v>
      </c>
      <c r="B19" s="11">
        <v>182</v>
      </c>
      <c r="C19" s="13" t="s">
        <v>7</v>
      </c>
      <c r="D19" s="13" t="s">
        <v>5</v>
      </c>
      <c r="E19" s="13" t="s">
        <v>8</v>
      </c>
      <c r="F19" s="13" t="s">
        <v>12</v>
      </c>
      <c r="G19" s="13" t="s">
        <v>5</v>
      </c>
      <c r="H19" s="13" t="s">
        <v>4</v>
      </c>
      <c r="I19" s="13" t="s">
        <v>9</v>
      </c>
      <c r="J19" s="16" t="s">
        <v>102</v>
      </c>
      <c r="K19" s="32">
        <v>3</v>
      </c>
      <c r="L19" s="32">
        <v>0.3</v>
      </c>
      <c r="M19" s="32">
        <v>0.3</v>
      </c>
      <c r="N19" s="38"/>
    </row>
    <row r="20" spans="1:15" ht="30.75" customHeight="1">
      <c r="A20" s="11">
        <v>9</v>
      </c>
      <c r="B20" s="9" t="s">
        <v>3</v>
      </c>
      <c r="C20" s="9" t="s">
        <v>7</v>
      </c>
      <c r="D20" s="9" t="s">
        <v>19</v>
      </c>
      <c r="E20" s="9" t="s">
        <v>2</v>
      </c>
      <c r="F20" s="9" t="s">
        <v>3</v>
      </c>
      <c r="G20" s="9" t="s">
        <v>2</v>
      </c>
      <c r="H20" s="9" t="s">
        <v>4</v>
      </c>
      <c r="I20" s="9" t="s">
        <v>3</v>
      </c>
      <c r="J20" s="26" t="s">
        <v>77</v>
      </c>
      <c r="K20" s="12">
        <f>K21</f>
        <v>193.29999999999998</v>
      </c>
      <c r="L20" s="12">
        <f>L21</f>
        <v>181.6</v>
      </c>
      <c r="M20" s="12">
        <f>M21</f>
        <v>181.6</v>
      </c>
      <c r="N20" s="36"/>
      <c r="O20" s="1"/>
    </row>
    <row r="21" spans="1:15" s="1" customFormat="1" ht="33" customHeight="1">
      <c r="A21" s="11">
        <v>10</v>
      </c>
      <c r="B21" s="13" t="s">
        <v>3</v>
      </c>
      <c r="C21" s="13" t="s">
        <v>7</v>
      </c>
      <c r="D21" s="13" t="s">
        <v>19</v>
      </c>
      <c r="E21" s="13" t="s">
        <v>8</v>
      </c>
      <c r="F21" s="13" t="s">
        <v>3</v>
      </c>
      <c r="G21" s="13" t="s">
        <v>5</v>
      </c>
      <c r="H21" s="13" t="s">
        <v>4</v>
      </c>
      <c r="I21" s="13" t="s">
        <v>9</v>
      </c>
      <c r="J21" s="16" t="s">
        <v>34</v>
      </c>
      <c r="K21" s="14">
        <f>SUM(K22:K25)</f>
        <v>193.29999999999998</v>
      </c>
      <c r="L21" s="14">
        <f>SUM(L22:L25)</f>
        <v>181.6</v>
      </c>
      <c r="M21" s="14">
        <f>SUM(M22:M25)</f>
        <v>181.6</v>
      </c>
      <c r="N21" s="37"/>
      <c r="O21"/>
    </row>
    <row r="22" spans="1:15" ht="95.25" customHeight="1">
      <c r="A22" s="13" t="s">
        <v>88</v>
      </c>
      <c r="B22" s="13" t="s">
        <v>45</v>
      </c>
      <c r="C22" s="13" t="s">
        <v>7</v>
      </c>
      <c r="D22" s="13" t="s">
        <v>19</v>
      </c>
      <c r="E22" s="13" t="s">
        <v>8</v>
      </c>
      <c r="F22" s="13" t="s">
        <v>35</v>
      </c>
      <c r="G22" s="13" t="s">
        <v>5</v>
      </c>
      <c r="H22" s="13" t="s">
        <v>4</v>
      </c>
      <c r="I22" s="13" t="s">
        <v>9</v>
      </c>
      <c r="J22" s="16" t="s">
        <v>50</v>
      </c>
      <c r="K22" s="14">
        <v>80</v>
      </c>
      <c r="L22" s="14">
        <v>68.400000000000006</v>
      </c>
      <c r="M22" s="14">
        <v>68.400000000000006</v>
      </c>
      <c r="N22" s="37"/>
    </row>
    <row r="23" spans="1:15" ht="110.25" customHeight="1">
      <c r="A23" s="13" t="s">
        <v>99</v>
      </c>
      <c r="B23" s="13" t="s">
        <v>45</v>
      </c>
      <c r="C23" s="13" t="s">
        <v>7</v>
      </c>
      <c r="D23" s="13" t="s">
        <v>19</v>
      </c>
      <c r="E23" s="13" t="s">
        <v>8</v>
      </c>
      <c r="F23" s="13" t="s">
        <v>36</v>
      </c>
      <c r="G23" s="13" t="s">
        <v>5</v>
      </c>
      <c r="H23" s="13" t="s">
        <v>4</v>
      </c>
      <c r="I23" s="13" t="s">
        <v>9</v>
      </c>
      <c r="J23" s="16" t="s">
        <v>51</v>
      </c>
      <c r="K23" s="14">
        <v>0.6</v>
      </c>
      <c r="L23" s="14">
        <v>0.5</v>
      </c>
      <c r="M23" s="14">
        <v>0.5</v>
      </c>
      <c r="N23" s="37"/>
    </row>
    <row r="24" spans="1:15" ht="99.75" customHeight="1">
      <c r="A24" s="11">
        <v>13</v>
      </c>
      <c r="B24" s="13" t="s">
        <v>45</v>
      </c>
      <c r="C24" s="13" t="s">
        <v>7</v>
      </c>
      <c r="D24" s="13" t="s">
        <v>19</v>
      </c>
      <c r="E24" s="13" t="s">
        <v>8</v>
      </c>
      <c r="F24" s="13" t="s">
        <v>37</v>
      </c>
      <c r="G24" s="13" t="s">
        <v>5</v>
      </c>
      <c r="H24" s="13" t="s">
        <v>4</v>
      </c>
      <c r="I24" s="13" t="s">
        <v>9</v>
      </c>
      <c r="J24" s="16" t="s">
        <v>52</v>
      </c>
      <c r="K24" s="14">
        <v>124.8</v>
      </c>
      <c r="L24" s="14">
        <v>124.8</v>
      </c>
      <c r="M24" s="14">
        <v>124.8</v>
      </c>
      <c r="N24" s="37"/>
    </row>
    <row r="25" spans="1:15" ht="93" customHeight="1">
      <c r="A25" s="11">
        <v>14</v>
      </c>
      <c r="B25" s="13" t="s">
        <v>45</v>
      </c>
      <c r="C25" s="13" t="s">
        <v>7</v>
      </c>
      <c r="D25" s="13" t="s">
        <v>19</v>
      </c>
      <c r="E25" s="13" t="s">
        <v>8</v>
      </c>
      <c r="F25" s="13" t="s">
        <v>38</v>
      </c>
      <c r="G25" s="13" t="s">
        <v>5</v>
      </c>
      <c r="H25" s="13" t="s">
        <v>4</v>
      </c>
      <c r="I25" s="13" t="s">
        <v>9</v>
      </c>
      <c r="J25" s="16" t="s">
        <v>60</v>
      </c>
      <c r="K25" s="45">
        <v>-12.1</v>
      </c>
      <c r="L25" s="14">
        <v>-12.1</v>
      </c>
      <c r="M25" s="14">
        <v>-12.1</v>
      </c>
      <c r="N25" s="37"/>
    </row>
    <row r="26" spans="1:15" ht="21" customHeight="1">
      <c r="A26" s="11">
        <v>15</v>
      </c>
      <c r="B26" s="13" t="s">
        <v>6</v>
      </c>
      <c r="C26" s="13" t="s">
        <v>7</v>
      </c>
      <c r="D26" s="13" t="s">
        <v>106</v>
      </c>
      <c r="E26" s="13" t="s">
        <v>2</v>
      </c>
      <c r="F26" s="13" t="s">
        <v>3</v>
      </c>
      <c r="G26" s="13" t="s">
        <v>2</v>
      </c>
      <c r="H26" s="13" t="s">
        <v>4</v>
      </c>
      <c r="I26" s="13" t="s">
        <v>3</v>
      </c>
      <c r="J26" s="47" t="s">
        <v>107</v>
      </c>
      <c r="K26" s="45">
        <v>2066.1999999999998</v>
      </c>
      <c r="L26" s="14">
        <v>150</v>
      </c>
      <c r="M26" s="14">
        <v>150</v>
      </c>
      <c r="N26" s="37"/>
    </row>
    <row r="27" spans="1:15" ht="60" customHeight="1">
      <c r="A27" s="11">
        <v>16</v>
      </c>
      <c r="B27" s="13" t="s">
        <v>6</v>
      </c>
      <c r="C27" s="13" t="s">
        <v>7</v>
      </c>
      <c r="D27" s="13" t="s">
        <v>106</v>
      </c>
      <c r="E27" s="13" t="s">
        <v>19</v>
      </c>
      <c r="F27" s="13" t="s">
        <v>3</v>
      </c>
      <c r="G27" s="13" t="s">
        <v>5</v>
      </c>
      <c r="H27" s="13" t="s">
        <v>4</v>
      </c>
      <c r="I27" s="13" t="s">
        <v>9</v>
      </c>
      <c r="J27" s="47" t="s">
        <v>108</v>
      </c>
      <c r="K27" s="45">
        <v>2066.1999999999998</v>
      </c>
      <c r="L27" s="14">
        <v>150</v>
      </c>
      <c r="M27" s="14">
        <v>150</v>
      </c>
      <c r="N27" s="37"/>
    </row>
    <row r="28" spans="1:15" ht="57.75" customHeight="1">
      <c r="A28" s="11">
        <v>17</v>
      </c>
      <c r="B28" s="13" t="s">
        <v>6</v>
      </c>
      <c r="C28" s="13" t="s">
        <v>7</v>
      </c>
      <c r="D28" s="13" t="s">
        <v>106</v>
      </c>
      <c r="E28" s="13" t="s">
        <v>19</v>
      </c>
      <c r="F28" s="13" t="s">
        <v>27</v>
      </c>
      <c r="G28" s="13" t="s">
        <v>5</v>
      </c>
      <c r="H28" s="13" t="s">
        <v>4</v>
      </c>
      <c r="I28" s="13" t="s">
        <v>9</v>
      </c>
      <c r="J28" s="47" t="s">
        <v>108</v>
      </c>
      <c r="K28" s="45">
        <v>2066.1999999999998</v>
      </c>
      <c r="L28" s="14">
        <v>150</v>
      </c>
      <c r="M28" s="14">
        <v>150</v>
      </c>
      <c r="N28" s="37"/>
    </row>
    <row r="29" spans="1:15" ht="22.5" customHeight="1">
      <c r="A29" s="44">
        <v>18</v>
      </c>
      <c r="B29" s="9" t="s">
        <v>3</v>
      </c>
      <c r="C29" s="9" t="s">
        <v>7</v>
      </c>
      <c r="D29" s="9" t="s">
        <v>10</v>
      </c>
      <c r="E29" s="9" t="s">
        <v>2</v>
      </c>
      <c r="F29" s="9" t="s">
        <v>3</v>
      </c>
      <c r="G29" s="9" t="s">
        <v>2</v>
      </c>
      <c r="H29" s="9" t="s">
        <v>4</v>
      </c>
      <c r="I29" s="9" t="s">
        <v>3</v>
      </c>
      <c r="J29" s="28" t="s">
        <v>78</v>
      </c>
      <c r="K29" s="12">
        <f>K31+K32</f>
        <v>1213</v>
      </c>
      <c r="L29" s="12">
        <v>1044.5999999999999</v>
      </c>
      <c r="M29" s="12">
        <v>1189.4000000000001</v>
      </c>
      <c r="N29" s="36"/>
    </row>
    <row r="30" spans="1:15" ht="23.25" customHeight="1">
      <c r="A30" s="11">
        <v>19</v>
      </c>
      <c r="B30" s="13" t="s">
        <v>6</v>
      </c>
      <c r="C30" s="13" t="s">
        <v>7</v>
      </c>
      <c r="D30" s="13" t="s">
        <v>10</v>
      </c>
      <c r="E30" s="13" t="s">
        <v>5</v>
      </c>
      <c r="F30" s="13" t="s">
        <v>3</v>
      </c>
      <c r="G30" s="13" t="s">
        <v>2</v>
      </c>
      <c r="H30" s="13" t="s">
        <v>4</v>
      </c>
      <c r="I30" s="13" t="s">
        <v>9</v>
      </c>
      <c r="J30" s="16" t="s">
        <v>24</v>
      </c>
      <c r="K30" s="14">
        <f>SUM(K31)</f>
        <v>153</v>
      </c>
      <c r="L30" s="14">
        <f>SUM(L31)</f>
        <v>153</v>
      </c>
      <c r="M30" s="14">
        <f>SUM(M31)</f>
        <v>153</v>
      </c>
      <c r="N30" s="37"/>
      <c r="O30" s="2"/>
    </row>
    <row r="31" spans="1:15" s="2" customFormat="1" ht="49.5" customHeight="1">
      <c r="A31" s="11">
        <v>20</v>
      </c>
      <c r="B31" s="13" t="s">
        <v>6</v>
      </c>
      <c r="C31" s="13" t="s">
        <v>7</v>
      </c>
      <c r="D31" s="13" t="s">
        <v>10</v>
      </c>
      <c r="E31" s="13" t="s">
        <v>5</v>
      </c>
      <c r="F31" s="13" t="s">
        <v>12</v>
      </c>
      <c r="G31" s="13" t="s">
        <v>13</v>
      </c>
      <c r="H31" s="13" t="s">
        <v>4</v>
      </c>
      <c r="I31" s="13" t="s">
        <v>9</v>
      </c>
      <c r="J31" s="16" t="s">
        <v>84</v>
      </c>
      <c r="K31" s="14">
        <v>153</v>
      </c>
      <c r="L31" s="14">
        <v>153</v>
      </c>
      <c r="M31" s="14">
        <v>153</v>
      </c>
      <c r="N31" s="37"/>
    </row>
    <row r="32" spans="1:15" s="2" customFormat="1" ht="17.25" customHeight="1">
      <c r="A32" s="11">
        <v>21</v>
      </c>
      <c r="B32" s="13" t="s">
        <v>6</v>
      </c>
      <c r="C32" s="13" t="s">
        <v>7</v>
      </c>
      <c r="D32" s="13" t="s">
        <v>10</v>
      </c>
      <c r="E32" s="13" t="s">
        <v>10</v>
      </c>
      <c r="F32" s="13" t="s">
        <v>3</v>
      </c>
      <c r="G32" s="13" t="s">
        <v>2</v>
      </c>
      <c r="H32" s="13" t="s">
        <v>4</v>
      </c>
      <c r="I32" s="13" t="s">
        <v>9</v>
      </c>
      <c r="J32" s="16" t="s">
        <v>25</v>
      </c>
      <c r="K32" s="14">
        <v>1060</v>
      </c>
      <c r="L32" s="14">
        <v>740</v>
      </c>
      <c r="M32" s="14">
        <v>740</v>
      </c>
      <c r="N32" s="37"/>
    </row>
    <row r="33" spans="1:15" s="2" customFormat="1" ht="17.25" customHeight="1">
      <c r="A33" s="11">
        <v>22</v>
      </c>
      <c r="B33" s="13" t="s">
        <v>6</v>
      </c>
      <c r="C33" s="13" t="s">
        <v>7</v>
      </c>
      <c r="D33" s="13" t="s">
        <v>10</v>
      </c>
      <c r="E33" s="13" t="s">
        <v>10</v>
      </c>
      <c r="F33" s="13" t="s">
        <v>12</v>
      </c>
      <c r="G33" s="13" t="s">
        <v>2</v>
      </c>
      <c r="H33" s="13" t="s">
        <v>4</v>
      </c>
      <c r="I33" s="13" t="s">
        <v>9</v>
      </c>
      <c r="J33" s="16" t="s">
        <v>57</v>
      </c>
      <c r="K33" s="14">
        <f>K34</f>
        <v>450</v>
      </c>
      <c r="L33" s="14">
        <f>L34</f>
        <v>281.60000000000002</v>
      </c>
      <c r="M33" s="14">
        <f>M34</f>
        <v>426.4</v>
      </c>
      <c r="N33" s="37"/>
    </row>
    <row r="34" spans="1:15" s="2" customFormat="1" ht="48" customHeight="1">
      <c r="A34" s="11">
        <v>23</v>
      </c>
      <c r="B34" s="13" t="s">
        <v>6</v>
      </c>
      <c r="C34" s="13" t="s">
        <v>7</v>
      </c>
      <c r="D34" s="13" t="s">
        <v>10</v>
      </c>
      <c r="E34" s="13" t="s">
        <v>10</v>
      </c>
      <c r="F34" s="13" t="s">
        <v>47</v>
      </c>
      <c r="G34" s="13" t="s">
        <v>13</v>
      </c>
      <c r="H34" s="13" t="s">
        <v>4</v>
      </c>
      <c r="I34" s="13" t="s">
        <v>9</v>
      </c>
      <c r="J34" s="16" t="s">
        <v>56</v>
      </c>
      <c r="K34" s="14">
        <v>450</v>
      </c>
      <c r="L34" s="14">
        <v>281.60000000000002</v>
      </c>
      <c r="M34" s="14">
        <v>426.4</v>
      </c>
      <c r="N34" s="37"/>
    </row>
    <row r="35" spans="1:15" s="2" customFormat="1" ht="19.5" customHeight="1">
      <c r="A35" s="11">
        <v>24</v>
      </c>
      <c r="B35" s="13" t="s">
        <v>6</v>
      </c>
      <c r="C35" s="13" t="s">
        <v>7</v>
      </c>
      <c r="D35" s="13" t="s">
        <v>10</v>
      </c>
      <c r="E35" s="13" t="s">
        <v>10</v>
      </c>
      <c r="F35" s="13" t="s">
        <v>55</v>
      </c>
      <c r="G35" s="13" t="s">
        <v>2</v>
      </c>
      <c r="H35" s="13" t="s">
        <v>4</v>
      </c>
      <c r="I35" s="13" t="s">
        <v>9</v>
      </c>
      <c r="J35" s="16" t="s">
        <v>54</v>
      </c>
      <c r="K35" s="14">
        <v>610</v>
      </c>
      <c r="L35" s="14">
        <v>610</v>
      </c>
      <c r="M35" s="14">
        <v>610</v>
      </c>
      <c r="N35" s="37"/>
    </row>
    <row r="36" spans="1:15" s="2" customFormat="1" ht="46.5" customHeight="1">
      <c r="A36" s="11">
        <v>25</v>
      </c>
      <c r="B36" s="13" t="s">
        <v>6</v>
      </c>
      <c r="C36" s="13" t="s">
        <v>7</v>
      </c>
      <c r="D36" s="13" t="s">
        <v>10</v>
      </c>
      <c r="E36" s="13" t="s">
        <v>10</v>
      </c>
      <c r="F36" s="13" t="s">
        <v>48</v>
      </c>
      <c r="G36" s="13" t="s">
        <v>2</v>
      </c>
      <c r="H36" s="13" t="s">
        <v>4</v>
      </c>
      <c r="I36" s="13" t="s">
        <v>9</v>
      </c>
      <c r="J36" s="16" t="s">
        <v>58</v>
      </c>
      <c r="K36" s="14">
        <v>610</v>
      </c>
      <c r="L36" s="14">
        <v>610</v>
      </c>
      <c r="M36" s="14">
        <v>610</v>
      </c>
      <c r="N36" s="37"/>
    </row>
    <row r="37" spans="1:15" s="2" customFormat="1" ht="15.75">
      <c r="A37" s="11">
        <v>26</v>
      </c>
      <c r="B37" s="13" t="s">
        <v>121</v>
      </c>
      <c r="C37" s="13" t="s">
        <v>7</v>
      </c>
      <c r="D37" s="13" t="s">
        <v>16</v>
      </c>
      <c r="E37" s="13" t="s">
        <v>2</v>
      </c>
      <c r="F37" s="13" t="s">
        <v>3</v>
      </c>
      <c r="G37" s="13" t="s">
        <v>2</v>
      </c>
      <c r="H37" s="13" t="s">
        <v>4</v>
      </c>
      <c r="I37" s="13" t="s">
        <v>3</v>
      </c>
      <c r="J37" s="27" t="s">
        <v>79</v>
      </c>
      <c r="K37" s="12">
        <f>SUM(K39:K39)</f>
        <v>2</v>
      </c>
      <c r="L37" s="12">
        <f>SUM(L39:L39)</f>
        <v>2</v>
      </c>
      <c r="M37" s="12">
        <f>SUM(M39:M39)</f>
        <v>2</v>
      </c>
      <c r="N37" s="36"/>
      <c r="O37"/>
    </row>
    <row r="38" spans="1:15" ht="46.5" customHeight="1">
      <c r="A38" s="11">
        <v>27</v>
      </c>
      <c r="B38" s="13" t="s">
        <v>121</v>
      </c>
      <c r="C38" s="13" t="s">
        <v>7</v>
      </c>
      <c r="D38" s="13" t="s">
        <v>16</v>
      </c>
      <c r="E38" s="13" t="s">
        <v>17</v>
      </c>
      <c r="F38" s="13" t="s">
        <v>3</v>
      </c>
      <c r="G38" s="13" t="s">
        <v>5</v>
      </c>
      <c r="H38" s="13" t="s">
        <v>4</v>
      </c>
      <c r="I38" s="13" t="s">
        <v>3</v>
      </c>
      <c r="J38" s="16" t="s">
        <v>46</v>
      </c>
      <c r="K38" s="14">
        <v>2</v>
      </c>
      <c r="L38" s="14">
        <v>2</v>
      </c>
      <c r="M38" s="14">
        <v>2</v>
      </c>
      <c r="N38" s="37"/>
    </row>
    <row r="39" spans="1:15" ht="87" customHeight="1">
      <c r="A39" s="11">
        <v>28</v>
      </c>
      <c r="B39" s="13" t="s">
        <v>121</v>
      </c>
      <c r="C39" s="13" t="s">
        <v>7</v>
      </c>
      <c r="D39" s="13" t="s">
        <v>16</v>
      </c>
      <c r="E39" s="13" t="s">
        <v>17</v>
      </c>
      <c r="F39" s="13" t="s">
        <v>18</v>
      </c>
      <c r="G39" s="13" t="s">
        <v>5</v>
      </c>
      <c r="H39" s="13" t="s">
        <v>4</v>
      </c>
      <c r="I39" s="13" t="s">
        <v>9</v>
      </c>
      <c r="J39" s="16" t="s">
        <v>53</v>
      </c>
      <c r="K39" s="14">
        <v>2</v>
      </c>
      <c r="L39" s="14">
        <v>2</v>
      </c>
      <c r="M39" s="14">
        <v>2</v>
      </c>
      <c r="N39" s="37"/>
    </row>
    <row r="40" spans="1:15" ht="31.5" hidden="1">
      <c r="A40" s="44">
        <v>26</v>
      </c>
      <c r="B40" s="9" t="s">
        <v>3</v>
      </c>
      <c r="C40" s="9" t="s">
        <v>7</v>
      </c>
      <c r="D40" s="9" t="s">
        <v>20</v>
      </c>
      <c r="E40" s="9" t="s">
        <v>2</v>
      </c>
      <c r="F40" s="9" t="s">
        <v>3</v>
      </c>
      <c r="G40" s="9" t="s">
        <v>2</v>
      </c>
      <c r="H40" s="9" t="s">
        <v>4</v>
      </c>
      <c r="I40" s="9" t="s">
        <v>3</v>
      </c>
      <c r="J40" s="27" t="s">
        <v>80</v>
      </c>
      <c r="K40" s="12">
        <f>K41</f>
        <v>0</v>
      </c>
      <c r="L40" s="12">
        <f>L41</f>
        <v>0</v>
      </c>
      <c r="M40" s="12">
        <f>M41</f>
        <v>0</v>
      </c>
      <c r="N40" s="36"/>
      <c r="O40" s="1"/>
    </row>
    <row r="41" spans="1:15" s="1" customFormat="1" ht="18.75" hidden="1" customHeight="1">
      <c r="A41" s="4">
        <v>27</v>
      </c>
      <c r="B41" s="13" t="s">
        <v>15</v>
      </c>
      <c r="C41" s="13" t="s">
        <v>7</v>
      </c>
      <c r="D41" s="13" t="s">
        <v>20</v>
      </c>
      <c r="E41" s="13" t="s">
        <v>8</v>
      </c>
      <c r="F41" s="13" t="s">
        <v>3</v>
      </c>
      <c r="G41" s="13" t="s">
        <v>2</v>
      </c>
      <c r="H41" s="13" t="s">
        <v>4</v>
      </c>
      <c r="I41" s="13" t="s">
        <v>28</v>
      </c>
      <c r="J41" s="16" t="s">
        <v>26</v>
      </c>
      <c r="K41" s="14"/>
      <c r="L41" s="14"/>
      <c r="M41" s="14"/>
      <c r="N41" s="37"/>
      <c r="O41"/>
    </row>
    <row r="42" spans="1:15" ht="48" hidden="1" customHeight="1">
      <c r="A42" s="11">
        <v>28</v>
      </c>
      <c r="B42" s="13" t="s">
        <v>15</v>
      </c>
      <c r="C42" s="13" t="s">
        <v>7</v>
      </c>
      <c r="D42" s="13" t="s">
        <v>20</v>
      </c>
      <c r="E42" s="13" t="s">
        <v>8</v>
      </c>
      <c r="F42" s="13" t="s">
        <v>29</v>
      </c>
      <c r="G42" s="13" t="s">
        <v>2</v>
      </c>
      <c r="H42" s="13" t="s">
        <v>4</v>
      </c>
      <c r="I42" s="13" t="s">
        <v>28</v>
      </c>
      <c r="J42" s="16" t="s">
        <v>104</v>
      </c>
      <c r="K42" s="14"/>
      <c r="L42" s="14"/>
      <c r="M42" s="14"/>
      <c r="N42" s="37"/>
    </row>
    <row r="43" spans="1:15" ht="45" hidden="1" customHeight="1">
      <c r="A43" s="11">
        <v>29</v>
      </c>
      <c r="B43" s="13" t="s">
        <v>15</v>
      </c>
      <c r="C43" s="13" t="s">
        <v>7</v>
      </c>
      <c r="D43" s="13" t="s">
        <v>20</v>
      </c>
      <c r="E43" s="13" t="s">
        <v>8</v>
      </c>
      <c r="F43" s="13" t="s">
        <v>30</v>
      </c>
      <c r="G43" s="13" t="s">
        <v>13</v>
      </c>
      <c r="H43" s="13" t="s">
        <v>4</v>
      </c>
      <c r="I43" s="13" t="s">
        <v>28</v>
      </c>
      <c r="J43" s="16" t="s">
        <v>82</v>
      </c>
      <c r="K43" s="14"/>
      <c r="L43" s="14"/>
      <c r="M43" s="14"/>
      <c r="N43" s="37"/>
    </row>
    <row r="44" spans="1:15" ht="45" customHeight="1">
      <c r="A44" s="11">
        <v>29</v>
      </c>
      <c r="B44" s="13" t="s">
        <v>121</v>
      </c>
      <c r="C44" s="13" t="s">
        <v>7</v>
      </c>
      <c r="D44" s="13" t="s">
        <v>88</v>
      </c>
      <c r="E44" s="13" t="s">
        <v>2</v>
      </c>
      <c r="F44" s="13" t="s">
        <v>3</v>
      </c>
      <c r="G44" s="13" t="s">
        <v>2</v>
      </c>
      <c r="H44" s="13" t="s">
        <v>4</v>
      </c>
      <c r="I44" s="13" t="s">
        <v>3</v>
      </c>
      <c r="J44" s="27" t="s">
        <v>120</v>
      </c>
      <c r="K44" s="14">
        <v>164</v>
      </c>
      <c r="L44" s="14">
        <v>164</v>
      </c>
      <c r="M44" s="14">
        <v>164</v>
      </c>
      <c r="N44" s="37"/>
    </row>
    <row r="45" spans="1:15" ht="45" customHeight="1">
      <c r="A45" s="11">
        <v>30</v>
      </c>
      <c r="B45" s="13" t="s">
        <v>121</v>
      </c>
      <c r="C45" s="13" t="s">
        <v>7</v>
      </c>
      <c r="D45" s="13" t="s">
        <v>88</v>
      </c>
      <c r="E45" s="13" t="s">
        <v>106</v>
      </c>
      <c r="F45" s="13" t="s">
        <v>122</v>
      </c>
      <c r="G45" s="13" t="s">
        <v>13</v>
      </c>
      <c r="H45" s="13" t="s">
        <v>4</v>
      </c>
      <c r="I45" s="13" t="s">
        <v>123</v>
      </c>
      <c r="J45" s="54" t="s">
        <v>124</v>
      </c>
      <c r="K45" s="14">
        <v>164</v>
      </c>
      <c r="L45" s="14">
        <v>164</v>
      </c>
      <c r="M45" s="14">
        <v>164</v>
      </c>
      <c r="N45" s="37"/>
    </row>
    <row r="46" spans="1:15" ht="45" customHeight="1">
      <c r="A46" s="11">
        <v>31</v>
      </c>
      <c r="B46" s="13" t="s">
        <v>121</v>
      </c>
      <c r="C46" s="13" t="s">
        <v>7</v>
      </c>
      <c r="D46" s="13" t="s">
        <v>138</v>
      </c>
      <c r="E46" s="13" t="s">
        <v>13</v>
      </c>
      <c r="F46" s="13" t="s">
        <v>139</v>
      </c>
      <c r="G46" s="13" t="s">
        <v>13</v>
      </c>
      <c r="H46" s="13" t="s">
        <v>4</v>
      </c>
      <c r="I46" s="13" t="s">
        <v>140</v>
      </c>
      <c r="J46" s="56" t="s">
        <v>141</v>
      </c>
      <c r="K46" s="14">
        <v>36</v>
      </c>
      <c r="L46" s="14">
        <v>0</v>
      </c>
      <c r="M46" s="14">
        <v>0</v>
      </c>
      <c r="N46" s="37"/>
    </row>
    <row r="47" spans="1:15" ht="15.75">
      <c r="A47" s="44">
        <v>30</v>
      </c>
      <c r="B47" s="15" t="s">
        <v>3</v>
      </c>
      <c r="C47" s="15" t="s">
        <v>11</v>
      </c>
      <c r="D47" s="15" t="s">
        <v>2</v>
      </c>
      <c r="E47" s="15" t="s">
        <v>2</v>
      </c>
      <c r="F47" s="15" t="s">
        <v>3</v>
      </c>
      <c r="G47" s="15" t="s">
        <v>2</v>
      </c>
      <c r="H47" s="15" t="s">
        <v>4</v>
      </c>
      <c r="I47" s="15" t="s">
        <v>3</v>
      </c>
      <c r="J47" s="26" t="s">
        <v>1</v>
      </c>
      <c r="K47" s="10">
        <v>5412.5</v>
      </c>
      <c r="L47" s="10">
        <v>4280.2</v>
      </c>
      <c r="M47" s="10">
        <v>6105.3</v>
      </c>
      <c r="N47" s="35"/>
    </row>
    <row r="48" spans="1:15" ht="31.5">
      <c r="A48" s="11">
        <v>31</v>
      </c>
      <c r="B48" s="31" t="s">
        <v>3</v>
      </c>
      <c r="C48" s="31" t="s">
        <v>11</v>
      </c>
      <c r="D48" s="31" t="s">
        <v>8</v>
      </c>
      <c r="E48" s="31" t="s">
        <v>2</v>
      </c>
      <c r="F48" s="31" t="s">
        <v>3</v>
      </c>
      <c r="G48" s="31" t="s">
        <v>2</v>
      </c>
      <c r="H48" s="31" t="s">
        <v>4</v>
      </c>
      <c r="I48" s="31" t="s">
        <v>3</v>
      </c>
      <c r="J48" s="16" t="s">
        <v>83</v>
      </c>
      <c r="K48" s="10">
        <v>5412.5</v>
      </c>
      <c r="L48" s="10">
        <v>4280.2</v>
      </c>
      <c r="M48" s="10">
        <v>6105.3</v>
      </c>
      <c r="N48" s="35"/>
    </row>
    <row r="49" spans="1:14" ht="31.5">
      <c r="A49" s="11">
        <v>32</v>
      </c>
      <c r="B49" s="11">
        <v>834</v>
      </c>
      <c r="C49" s="11" t="s">
        <v>11</v>
      </c>
      <c r="D49" s="11" t="s">
        <v>8</v>
      </c>
      <c r="E49" s="11">
        <v>10</v>
      </c>
      <c r="F49" s="11" t="s">
        <v>3</v>
      </c>
      <c r="G49" s="11" t="s">
        <v>2</v>
      </c>
      <c r="H49" s="11" t="s">
        <v>4</v>
      </c>
      <c r="I49" s="11">
        <v>150</v>
      </c>
      <c r="J49" s="16" t="s">
        <v>91</v>
      </c>
      <c r="K49" s="17">
        <f>K50</f>
        <v>2493.3000000000002</v>
      </c>
      <c r="L49" s="17">
        <f>L50</f>
        <v>2507.3000000000002</v>
      </c>
      <c r="M49" s="17">
        <f>M50</f>
        <v>2507.3000000000002</v>
      </c>
      <c r="N49" s="39"/>
    </row>
    <row r="50" spans="1:14" ht="15.75">
      <c r="A50" s="11">
        <v>33</v>
      </c>
      <c r="B50" s="11">
        <v>834</v>
      </c>
      <c r="C50" s="11" t="s">
        <v>11</v>
      </c>
      <c r="D50" s="11" t="s">
        <v>8</v>
      </c>
      <c r="E50" s="11">
        <v>15</v>
      </c>
      <c r="F50" s="31" t="s">
        <v>14</v>
      </c>
      <c r="G50" s="11" t="s">
        <v>2</v>
      </c>
      <c r="H50" s="11" t="s">
        <v>4</v>
      </c>
      <c r="I50" s="11">
        <v>150</v>
      </c>
      <c r="J50" s="18" t="s">
        <v>40</v>
      </c>
      <c r="K50" s="17">
        <f>K52+K54</f>
        <v>2493.3000000000002</v>
      </c>
      <c r="L50" s="17">
        <f>L52+L54</f>
        <v>2507.3000000000002</v>
      </c>
      <c r="M50" s="17">
        <f>M52+M54</f>
        <v>2507.3000000000002</v>
      </c>
      <c r="N50" s="39"/>
    </row>
    <row r="51" spans="1:14" ht="31.5">
      <c r="A51" s="11">
        <v>34</v>
      </c>
      <c r="B51" s="11">
        <v>834</v>
      </c>
      <c r="C51" s="11">
        <v>2</v>
      </c>
      <c r="D51" s="31" t="s">
        <v>8</v>
      </c>
      <c r="E51" s="11">
        <v>15</v>
      </c>
      <c r="F51" s="31" t="s">
        <v>14</v>
      </c>
      <c r="G51" s="11">
        <v>10</v>
      </c>
      <c r="H51" s="31" t="s">
        <v>4</v>
      </c>
      <c r="I51" s="11">
        <v>150</v>
      </c>
      <c r="J51" s="16" t="s">
        <v>103</v>
      </c>
      <c r="K51" s="17">
        <f>SUM(K52)</f>
        <v>541.29999999999995</v>
      </c>
      <c r="L51" s="17">
        <f>SUM(L52)</f>
        <v>541.29999999999995</v>
      </c>
      <c r="M51" s="17">
        <f>SUM(M52)</f>
        <v>541.29999999999995</v>
      </c>
      <c r="N51" s="39"/>
    </row>
    <row r="52" spans="1:14" ht="47.25">
      <c r="A52" s="11">
        <v>35</v>
      </c>
      <c r="B52" s="11">
        <v>834</v>
      </c>
      <c r="C52" s="20" t="s">
        <v>11</v>
      </c>
      <c r="D52" s="20" t="s">
        <v>8</v>
      </c>
      <c r="E52" s="20" t="s">
        <v>90</v>
      </c>
      <c r="F52" s="20" t="s">
        <v>14</v>
      </c>
      <c r="G52" s="20" t="s">
        <v>13</v>
      </c>
      <c r="H52" s="20" t="s">
        <v>109</v>
      </c>
      <c r="I52" s="20" t="s">
        <v>101</v>
      </c>
      <c r="J52" s="16" t="s">
        <v>110</v>
      </c>
      <c r="K52" s="17">
        <v>541.29999999999995</v>
      </c>
      <c r="L52" s="17">
        <v>541.29999999999995</v>
      </c>
      <c r="M52" s="17">
        <v>541.29999999999995</v>
      </c>
      <c r="N52" s="39"/>
    </row>
    <row r="53" spans="1:14" ht="29.25" customHeight="1">
      <c r="A53" s="11">
        <v>36</v>
      </c>
      <c r="B53" s="11">
        <v>834</v>
      </c>
      <c r="C53" s="11">
        <v>2</v>
      </c>
      <c r="D53" s="31" t="s">
        <v>8</v>
      </c>
      <c r="E53" s="11">
        <v>15</v>
      </c>
      <c r="F53" s="31" t="s">
        <v>14</v>
      </c>
      <c r="G53" s="11">
        <v>10</v>
      </c>
      <c r="H53" s="31" t="s">
        <v>4</v>
      </c>
      <c r="I53" s="11">
        <v>150</v>
      </c>
      <c r="J53" s="16" t="s">
        <v>103</v>
      </c>
      <c r="K53" s="17">
        <f>K54</f>
        <v>1952</v>
      </c>
      <c r="L53" s="17">
        <f>L54</f>
        <v>1966</v>
      </c>
      <c r="M53" s="17">
        <f>M54</f>
        <v>1966</v>
      </c>
      <c r="N53" s="39"/>
    </row>
    <row r="54" spans="1:14" ht="47.25">
      <c r="A54" s="11">
        <v>37</v>
      </c>
      <c r="B54" s="11">
        <v>834</v>
      </c>
      <c r="C54" s="20" t="s">
        <v>11</v>
      </c>
      <c r="D54" s="20" t="s">
        <v>8</v>
      </c>
      <c r="E54" s="20" t="s">
        <v>90</v>
      </c>
      <c r="F54" s="20" t="s">
        <v>14</v>
      </c>
      <c r="G54" s="20" t="s">
        <v>13</v>
      </c>
      <c r="H54" s="20" t="s">
        <v>31</v>
      </c>
      <c r="I54" s="20" t="s">
        <v>101</v>
      </c>
      <c r="J54" s="19" t="s">
        <v>85</v>
      </c>
      <c r="K54" s="21">
        <v>1952</v>
      </c>
      <c r="L54" s="21">
        <v>1966</v>
      </c>
      <c r="M54" s="21">
        <v>1966</v>
      </c>
      <c r="N54" s="40"/>
    </row>
    <row r="55" spans="1:14" ht="27.75" customHeight="1">
      <c r="A55" s="11">
        <v>38</v>
      </c>
      <c r="B55" s="11">
        <v>834</v>
      </c>
      <c r="C55" s="20" t="s">
        <v>11</v>
      </c>
      <c r="D55" s="20" t="s">
        <v>8</v>
      </c>
      <c r="E55" s="20" t="s">
        <v>94</v>
      </c>
      <c r="F55" s="20" t="s">
        <v>3</v>
      </c>
      <c r="G55" s="20" t="s">
        <v>2</v>
      </c>
      <c r="H55" s="20" t="s">
        <v>4</v>
      </c>
      <c r="I55" s="20" t="s">
        <v>101</v>
      </c>
      <c r="J55" s="22" t="s">
        <v>92</v>
      </c>
      <c r="K55" s="21">
        <f>K56+K59</f>
        <v>164</v>
      </c>
      <c r="L55" s="21">
        <f>L56+L59</f>
        <v>154</v>
      </c>
      <c r="M55" s="21">
        <f>M56+M59</f>
        <v>8.9</v>
      </c>
      <c r="N55" s="40"/>
    </row>
    <row r="56" spans="1:14" ht="45.75" customHeight="1">
      <c r="A56" s="11">
        <v>39</v>
      </c>
      <c r="B56" s="11">
        <v>834</v>
      </c>
      <c r="C56" s="20" t="s">
        <v>11</v>
      </c>
      <c r="D56" s="20" t="s">
        <v>8</v>
      </c>
      <c r="E56" s="20" t="s">
        <v>95</v>
      </c>
      <c r="F56" s="20" t="s">
        <v>93</v>
      </c>
      <c r="G56" s="20" t="s">
        <v>2</v>
      </c>
      <c r="H56" s="20" t="s">
        <v>4</v>
      </c>
      <c r="I56" s="20" t="s">
        <v>101</v>
      </c>
      <c r="J56" s="22" t="s">
        <v>41</v>
      </c>
      <c r="K56" s="21">
        <f>SUM(K57)</f>
        <v>154.19999999999999</v>
      </c>
      <c r="L56" s="21">
        <f>SUM(L57)</f>
        <v>145.1</v>
      </c>
      <c r="M56" s="21">
        <f>SUM(M57)</f>
        <v>0</v>
      </c>
      <c r="N56" s="40"/>
    </row>
    <row r="57" spans="1:14" ht="51.75" customHeight="1">
      <c r="A57" s="11">
        <v>40</v>
      </c>
      <c r="B57" s="11">
        <v>834</v>
      </c>
      <c r="C57" s="20" t="s">
        <v>11</v>
      </c>
      <c r="D57" s="20" t="s">
        <v>8</v>
      </c>
      <c r="E57" s="20" t="s">
        <v>95</v>
      </c>
      <c r="F57" s="20" t="s">
        <v>93</v>
      </c>
      <c r="G57" s="20" t="s">
        <v>13</v>
      </c>
      <c r="H57" s="20" t="s">
        <v>4</v>
      </c>
      <c r="I57" s="20" t="s">
        <v>101</v>
      </c>
      <c r="J57" s="22" t="s">
        <v>96</v>
      </c>
      <c r="K57" s="21">
        <v>154.19999999999999</v>
      </c>
      <c r="L57" s="21">
        <v>145.1</v>
      </c>
      <c r="M57" s="21">
        <f>M58</f>
        <v>0</v>
      </c>
      <c r="N57" s="40"/>
    </row>
    <row r="58" spans="1:14" ht="98.25" customHeight="1">
      <c r="A58" s="11">
        <v>41</v>
      </c>
      <c r="B58" s="11">
        <v>834</v>
      </c>
      <c r="C58" s="20" t="s">
        <v>11</v>
      </c>
      <c r="D58" s="20" t="s">
        <v>8</v>
      </c>
      <c r="E58" s="20" t="s">
        <v>95</v>
      </c>
      <c r="F58" s="20" t="s">
        <v>93</v>
      </c>
      <c r="G58" s="20" t="s">
        <v>13</v>
      </c>
      <c r="H58" s="20" t="s">
        <v>59</v>
      </c>
      <c r="I58" s="20" t="s">
        <v>101</v>
      </c>
      <c r="J58" s="22" t="s">
        <v>86</v>
      </c>
      <c r="K58" s="21">
        <v>154.19999999999999</v>
      </c>
      <c r="L58" s="21">
        <v>145.1</v>
      </c>
      <c r="M58" s="21">
        <v>0</v>
      </c>
      <c r="N58" s="40"/>
    </row>
    <row r="59" spans="1:14" ht="44.25" customHeight="1">
      <c r="A59" s="11">
        <v>42</v>
      </c>
      <c r="B59" s="11">
        <v>834</v>
      </c>
      <c r="C59" s="20" t="s">
        <v>11</v>
      </c>
      <c r="D59" s="20" t="s">
        <v>8</v>
      </c>
      <c r="E59" s="20" t="s">
        <v>94</v>
      </c>
      <c r="F59" s="20" t="s">
        <v>22</v>
      </c>
      <c r="G59" s="20" t="s">
        <v>2</v>
      </c>
      <c r="H59" s="20" t="s">
        <v>4</v>
      </c>
      <c r="I59" s="20" t="s">
        <v>101</v>
      </c>
      <c r="J59" s="22" t="s">
        <v>42</v>
      </c>
      <c r="K59" s="21">
        <f>K61</f>
        <v>9.8000000000000007</v>
      </c>
      <c r="L59" s="21">
        <f>L61</f>
        <v>8.9</v>
      </c>
      <c r="M59" s="21">
        <f>M61</f>
        <v>8.9</v>
      </c>
      <c r="N59" s="40"/>
    </row>
    <row r="60" spans="1:14" ht="50.25" customHeight="1">
      <c r="A60" s="11">
        <v>43</v>
      </c>
      <c r="B60" s="11">
        <v>834</v>
      </c>
      <c r="C60" s="20" t="s">
        <v>11</v>
      </c>
      <c r="D60" s="20" t="s">
        <v>8</v>
      </c>
      <c r="E60" s="20" t="s">
        <v>94</v>
      </c>
      <c r="F60" s="20" t="s">
        <v>22</v>
      </c>
      <c r="G60" s="20" t="s">
        <v>13</v>
      </c>
      <c r="H60" s="20" t="s">
        <v>4</v>
      </c>
      <c r="I60" s="20" t="s">
        <v>101</v>
      </c>
      <c r="J60" s="22" t="s">
        <v>97</v>
      </c>
      <c r="K60" s="21">
        <f>K59</f>
        <v>9.8000000000000007</v>
      </c>
      <c r="L60" s="21">
        <f>L59</f>
        <v>8.9</v>
      </c>
      <c r="M60" s="21">
        <f>M59</f>
        <v>8.9</v>
      </c>
      <c r="N60" s="40"/>
    </row>
    <row r="61" spans="1:14" ht="96" customHeight="1">
      <c r="A61" s="11">
        <v>44</v>
      </c>
      <c r="B61" s="11">
        <v>834</v>
      </c>
      <c r="C61" s="20" t="s">
        <v>11</v>
      </c>
      <c r="D61" s="20" t="s">
        <v>8</v>
      </c>
      <c r="E61" s="20" t="s">
        <v>94</v>
      </c>
      <c r="F61" s="20" t="s">
        <v>22</v>
      </c>
      <c r="G61" s="20" t="s">
        <v>13</v>
      </c>
      <c r="H61" s="20" t="s">
        <v>32</v>
      </c>
      <c r="I61" s="20" t="s">
        <v>101</v>
      </c>
      <c r="J61" s="22" t="s">
        <v>81</v>
      </c>
      <c r="K61" s="21">
        <v>9.8000000000000007</v>
      </c>
      <c r="L61" s="21">
        <v>8.9</v>
      </c>
      <c r="M61" s="21">
        <v>8.9</v>
      </c>
      <c r="N61" s="40"/>
    </row>
    <row r="62" spans="1:14" s="1" customFormat="1" ht="27.75" customHeight="1">
      <c r="A62" s="44">
        <v>45</v>
      </c>
      <c r="B62" s="44">
        <v>834</v>
      </c>
      <c r="C62" s="49" t="s">
        <v>11</v>
      </c>
      <c r="D62" s="49" t="s">
        <v>8</v>
      </c>
      <c r="E62" s="49" t="s">
        <v>111</v>
      </c>
      <c r="F62" s="49" t="s">
        <v>3</v>
      </c>
      <c r="G62" s="49" t="s">
        <v>2</v>
      </c>
      <c r="H62" s="49" t="s">
        <v>4</v>
      </c>
      <c r="I62" s="49" t="s">
        <v>101</v>
      </c>
      <c r="J62" s="50" t="s">
        <v>43</v>
      </c>
      <c r="K62" s="51">
        <f>SUM(K63)</f>
        <v>0</v>
      </c>
      <c r="L62" s="51">
        <f>SUM(L63)</f>
        <v>0</v>
      </c>
      <c r="M62" s="51">
        <f>SUM(M63)</f>
        <v>0</v>
      </c>
      <c r="N62" s="52"/>
    </row>
    <row r="63" spans="1:14" ht="27.75" customHeight="1">
      <c r="A63" s="11">
        <v>46</v>
      </c>
      <c r="B63" s="11">
        <v>834</v>
      </c>
      <c r="C63" s="20" t="s">
        <v>11</v>
      </c>
      <c r="D63" s="20" t="s">
        <v>8</v>
      </c>
      <c r="E63" s="20" t="s">
        <v>111</v>
      </c>
      <c r="F63" s="20" t="s">
        <v>112</v>
      </c>
      <c r="G63" s="20" t="s">
        <v>2</v>
      </c>
      <c r="H63" s="20" t="s">
        <v>4</v>
      </c>
      <c r="I63" s="20" t="s">
        <v>101</v>
      </c>
      <c r="J63" s="19" t="s">
        <v>43</v>
      </c>
      <c r="K63" s="21">
        <f t="shared" ref="K63:M64" si="0">SUM(K64)</f>
        <v>0</v>
      </c>
      <c r="L63" s="21">
        <f t="shared" si="0"/>
        <v>0</v>
      </c>
      <c r="M63" s="21">
        <f t="shared" si="0"/>
        <v>0</v>
      </c>
      <c r="N63" s="40"/>
    </row>
    <row r="64" spans="1:14" ht="32.25" customHeight="1">
      <c r="A64" s="11">
        <v>47</v>
      </c>
      <c r="B64" s="11">
        <v>834</v>
      </c>
      <c r="C64" s="20" t="s">
        <v>11</v>
      </c>
      <c r="D64" s="20" t="s">
        <v>8</v>
      </c>
      <c r="E64" s="20" t="s">
        <v>111</v>
      </c>
      <c r="F64" s="20" t="s">
        <v>112</v>
      </c>
      <c r="G64" s="20" t="s">
        <v>13</v>
      </c>
      <c r="H64" s="20" t="s">
        <v>4</v>
      </c>
      <c r="I64" s="20" t="s">
        <v>101</v>
      </c>
      <c r="J64" s="19" t="s">
        <v>44</v>
      </c>
      <c r="K64" s="21">
        <f t="shared" si="0"/>
        <v>0</v>
      </c>
      <c r="L64" s="21">
        <f t="shared" si="0"/>
        <v>0</v>
      </c>
      <c r="M64" s="21">
        <f t="shared" si="0"/>
        <v>0</v>
      </c>
      <c r="N64" s="40"/>
    </row>
    <row r="65" spans="1:14" ht="75.75" customHeight="1">
      <c r="A65" s="11">
        <v>48</v>
      </c>
      <c r="B65" s="11">
        <v>834</v>
      </c>
      <c r="C65" s="20" t="s">
        <v>11</v>
      </c>
      <c r="D65" s="20" t="s">
        <v>8</v>
      </c>
      <c r="E65" s="20" t="s">
        <v>111</v>
      </c>
      <c r="F65" s="20" t="s">
        <v>112</v>
      </c>
      <c r="G65" s="20" t="s">
        <v>13</v>
      </c>
      <c r="H65" s="20" t="s">
        <v>113</v>
      </c>
      <c r="I65" s="20" t="s">
        <v>101</v>
      </c>
      <c r="J65" s="22" t="s">
        <v>114</v>
      </c>
      <c r="K65" s="21">
        <v>0</v>
      </c>
      <c r="L65" s="21">
        <v>0</v>
      </c>
      <c r="M65" s="21">
        <v>0</v>
      </c>
      <c r="N65" s="40"/>
    </row>
    <row r="66" spans="1:14" s="1" customFormat="1" ht="30" customHeight="1">
      <c r="A66" s="44">
        <v>49</v>
      </c>
      <c r="B66" s="44">
        <v>834</v>
      </c>
      <c r="C66" s="49" t="s">
        <v>11</v>
      </c>
      <c r="D66" s="49" t="s">
        <v>8</v>
      </c>
      <c r="E66" s="49" t="s">
        <v>98</v>
      </c>
      <c r="F66" s="49" t="s">
        <v>3</v>
      </c>
      <c r="G66" s="49" t="s">
        <v>2</v>
      </c>
      <c r="H66" s="49" t="s">
        <v>4</v>
      </c>
      <c r="I66" s="49" t="s">
        <v>101</v>
      </c>
      <c r="J66" s="50" t="s">
        <v>43</v>
      </c>
      <c r="K66" s="51">
        <f>SUM(K67+K70+K73)</f>
        <v>2755.2000000000003</v>
      </c>
      <c r="L66" s="51">
        <f>SUM(L67+L70+L73)</f>
        <v>1618.9</v>
      </c>
      <c r="M66" s="51">
        <f>SUM(M67+M70+M73)</f>
        <v>1628.9</v>
      </c>
      <c r="N66" s="52"/>
    </row>
    <row r="67" spans="1:14" ht="33.75" customHeight="1">
      <c r="A67" s="11">
        <v>50</v>
      </c>
      <c r="B67" s="11">
        <v>834</v>
      </c>
      <c r="C67" s="20" t="s">
        <v>11</v>
      </c>
      <c r="D67" s="20" t="s">
        <v>8</v>
      </c>
      <c r="E67" s="20" t="s">
        <v>98</v>
      </c>
      <c r="F67" s="20" t="s">
        <v>21</v>
      </c>
      <c r="G67" s="20" t="s">
        <v>2</v>
      </c>
      <c r="H67" s="20" t="s">
        <v>4</v>
      </c>
      <c r="I67" s="20" t="s">
        <v>101</v>
      </c>
      <c r="J67" s="19" t="s">
        <v>129</v>
      </c>
      <c r="K67" s="21">
        <v>2295.3000000000002</v>
      </c>
      <c r="L67" s="21">
        <f t="shared" ref="K67:M68" si="1">L68</f>
        <v>1185.8</v>
      </c>
      <c r="M67" s="21">
        <f t="shared" si="1"/>
        <v>1185.8</v>
      </c>
      <c r="N67" s="40"/>
    </row>
    <row r="68" spans="1:14" ht="29.25" customHeight="1">
      <c r="A68" s="11">
        <v>51</v>
      </c>
      <c r="B68" s="11">
        <v>834</v>
      </c>
      <c r="C68" s="20" t="s">
        <v>11</v>
      </c>
      <c r="D68" s="20" t="s">
        <v>8</v>
      </c>
      <c r="E68" s="20" t="s">
        <v>98</v>
      </c>
      <c r="F68" s="20" t="s">
        <v>21</v>
      </c>
      <c r="G68" s="20" t="s">
        <v>13</v>
      </c>
      <c r="H68" s="20" t="s">
        <v>4</v>
      </c>
      <c r="I68" s="20" t="s">
        <v>101</v>
      </c>
      <c r="J68" s="19" t="s">
        <v>44</v>
      </c>
      <c r="K68" s="21">
        <f t="shared" si="1"/>
        <v>1185.8</v>
      </c>
      <c r="L68" s="21">
        <f t="shared" si="1"/>
        <v>1185.8</v>
      </c>
      <c r="M68" s="21">
        <f t="shared" si="1"/>
        <v>1185.8</v>
      </c>
      <c r="N68" s="40"/>
    </row>
    <row r="69" spans="1:14" ht="47.25" customHeight="1">
      <c r="A69" s="11">
        <v>52</v>
      </c>
      <c r="B69" s="11">
        <v>834</v>
      </c>
      <c r="C69" s="20" t="s">
        <v>11</v>
      </c>
      <c r="D69" s="20" t="s">
        <v>8</v>
      </c>
      <c r="E69" s="20" t="s">
        <v>98</v>
      </c>
      <c r="F69" s="20" t="s">
        <v>21</v>
      </c>
      <c r="G69" s="20" t="s">
        <v>13</v>
      </c>
      <c r="H69" s="20" t="s">
        <v>33</v>
      </c>
      <c r="I69" s="23" t="s">
        <v>101</v>
      </c>
      <c r="J69" s="19" t="s">
        <v>128</v>
      </c>
      <c r="K69" s="24">
        <v>1185.8</v>
      </c>
      <c r="L69" s="24">
        <v>1185.8</v>
      </c>
      <c r="M69" s="24">
        <v>1185.8</v>
      </c>
      <c r="N69" s="41"/>
    </row>
    <row r="70" spans="1:14" ht="31.5">
      <c r="A70" s="11">
        <v>53</v>
      </c>
      <c r="B70" s="11">
        <v>834</v>
      </c>
      <c r="C70" s="20" t="s">
        <v>11</v>
      </c>
      <c r="D70" s="20" t="s">
        <v>8</v>
      </c>
      <c r="E70" s="20" t="s">
        <v>98</v>
      </c>
      <c r="F70" s="20" t="s">
        <v>21</v>
      </c>
      <c r="G70" s="20" t="s">
        <v>2</v>
      </c>
      <c r="H70" s="20" t="s">
        <v>4</v>
      </c>
      <c r="I70" s="20" t="s">
        <v>101</v>
      </c>
      <c r="J70" s="19" t="s">
        <v>125</v>
      </c>
      <c r="K70" s="48">
        <f t="shared" ref="K70:M71" si="2">SUM(K71)</f>
        <v>37.299999999999997</v>
      </c>
      <c r="L70" s="48">
        <f t="shared" si="2"/>
        <v>0</v>
      </c>
      <c r="M70" s="48">
        <f t="shared" si="2"/>
        <v>0</v>
      </c>
    </row>
    <row r="71" spans="1:14" ht="31.5">
      <c r="A71" s="11">
        <v>54</v>
      </c>
      <c r="B71" s="11">
        <v>834</v>
      </c>
      <c r="C71" s="20" t="s">
        <v>11</v>
      </c>
      <c r="D71" s="20" t="s">
        <v>8</v>
      </c>
      <c r="E71" s="20" t="s">
        <v>98</v>
      </c>
      <c r="F71" s="20" t="s">
        <v>21</v>
      </c>
      <c r="G71" s="20" t="s">
        <v>13</v>
      </c>
      <c r="H71" s="20" t="s">
        <v>4</v>
      </c>
      <c r="I71" s="20" t="s">
        <v>101</v>
      </c>
      <c r="J71" s="19" t="s">
        <v>126</v>
      </c>
      <c r="K71" s="48">
        <f t="shared" si="2"/>
        <v>37.299999999999997</v>
      </c>
      <c r="L71" s="48">
        <f t="shared" si="2"/>
        <v>0</v>
      </c>
      <c r="M71" s="48">
        <f t="shared" si="2"/>
        <v>0</v>
      </c>
    </row>
    <row r="72" spans="1:14" ht="186.75" customHeight="1">
      <c r="A72" s="11">
        <v>55</v>
      </c>
      <c r="B72" s="11">
        <v>834</v>
      </c>
      <c r="C72" s="20" t="s">
        <v>11</v>
      </c>
      <c r="D72" s="20" t="s">
        <v>8</v>
      </c>
      <c r="E72" s="20" t="s">
        <v>98</v>
      </c>
      <c r="F72" s="20" t="s">
        <v>21</v>
      </c>
      <c r="G72" s="20" t="s">
        <v>13</v>
      </c>
      <c r="H72" s="20" t="s">
        <v>115</v>
      </c>
      <c r="I72" s="23" t="s">
        <v>101</v>
      </c>
      <c r="J72" s="53" t="s">
        <v>127</v>
      </c>
      <c r="K72" s="24">
        <v>37.299999999999997</v>
      </c>
      <c r="L72" s="24">
        <v>0</v>
      </c>
      <c r="M72" s="24">
        <v>0</v>
      </c>
    </row>
    <row r="73" spans="1:14" ht="15.75">
      <c r="A73" s="11">
        <v>56</v>
      </c>
      <c r="B73" s="11">
        <v>834</v>
      </c>
      <c r="C73" s="20" t="s">
        <v>11</v>
      </c>
      <c r="D73" s="20" t="s">
        <v>8</v>
      </c>
      <c r="E73" s="20" t="s">
        <v>133</v>
      </c>
      <c r="F73" s="20" t="s">
        <v>21</v>
      </c>
      <c r="G73" s="20" t="s">
        <v>2</v>
      </c>
      <c r="H73" s="20" t="s">
        <v>4</v>
      </c>
      <c r="I73" s="20" t="s">
        <v>101</v>
      </c>
      <c r="J73" s="19" t="s">
        <v>132</v>
      </c>
      <c r="K73" s="48">
        <f>SUM(K74)</f>
        <v>422.6</v>
      </c>
      <c r="L73" s="48">
        <f>SUM(L74)</f>
        <v>433.1</v>
      </c>
      <c r="M73" s="48">
        <f>SUM(M74)</f>
        <v>443.1</v>
      </c>
    </row>
    <row r="74" spans="1:14" ht="15.75">
      <c r="A74" s="11">
        <v>57</v>
      </c>
      <c r="B74" s="11">
        <v>834</v>
      </c>
      <c r="C74" s="20" t="s">
        <v>11</v>
      </c>
      <c r="D74" s="20" t="s">
        <v>8</v>
      </c>
      <c r="E74" s="20" t="s">
        <v>133</v>
      </c>
      <c r="F74" s="20" t="s">
        <v>21</v>
      </c>
      <c r="G74" s="20" t="s">
        <v>13</v>
      </c>
      <c r="H74" s="20" t="s">
        <v>4</v>
      </c>
      <c r="I74" s="20" t="s">
        <v>101</v>
      </c>
      <c r="J74" s="19" t="s">
        <v>131</v>
      </c>
      <c r="K74" s="48">
        <v>422.6</v>
      </c>
      <c r="L74" s="48">
        <v>433.1</v>
      </c>
      <c r="M74" s="48">
        <v>443.1</v>
      </c>
    </row>
    <row r="75" spans="1:14" ht="141.75">
      <c r="A75" s="11"/>
      <c r="B75" s="11">
        <v>834</v>
      </c>
      <c r="C75" s="20" t="s">
        <v>11</v>
      </c>
      <c r="D75" s="20" t="s">
        <v>8</v>
      </c>
      <c r="E75" s="20" t="s">
        <v>133</v>
      </c>
      <c r="F75" s="20" t="s">
        <v>21</v>
      </c>
      <c r="G75" s="20" t="s">
        <v>2</v>
      </c>
      <c r="H75" s="20" t="s">
        <v>116</v>
      </c>
      <c r="I75" s="23" t="s">
        <v>101</v>
      </c>
      <c r="J75" s="55" t="s">
        <v>130</v>
      </c>
      <c r="K75" s="48">
        <v>158.80000000000001</v>
      </c>
      <c r="L75" s="48">
        <v>158.80000000000001</v>
      </c>
      <c r="M75" s="48">
        <v>158.80000000000001</v>
      </c>
    </row>
    <row r="76" spans="1:14" ht="141.75">
      <c r="A76" s="11"/>
      <c r="B76" s="11">
        <v>834</v>
      </c>
      <c r="C76" s="20" t="s">
        <v>11</v>
      </c>
      <c r="D76" s="20" t="s">
        <v>8</v>
      </c>
      <c r="E76" s="20" t="s">
        <v>133</v>
      </c>
      <c r="F76" s="20" t="s">
        <v>21</v>
      </c>
      <c r="G76" s="20" t="s">
        <v>13</v>
      </c>
      <c r="H76" s="20" t="s">
        <v>116</v>
      </c>
      <c r="I76" s="23" t="s">
        <v>101</v>
      </c>
      <c r="J76" s="55" t="s">
        <v>130</v>
      </c>
      <c r="K76" s="48">
        <v>158.80000000000001</v>
      </c>
      <c r="L76" s="48">
        <v>158.80000000000001</v>
      </c>
      <c r="M76" s="48">
        <v>158.80000000000001</v>
      </c>
    </row>
    <row r="77" spans="1:14" ht="18.75" customHeight="1">
      <c r="A77" s="11">
        <v>58</v>
      </c>
      <c r="B77" s="11">
        <v>834</v>
      </c>
      <c r="C77" s="20" t="s">
        <v>11</v>
      </c>
      <c r="D77" s="20" t="s">
        <v>8</v>
      </c>
      <c r="E77" s="20" t="s">
        <v>133</v>
      </c>
      <c r="F77" s="20" t="s">
        <v>21</v>
      </c>
      <c r="G77" s="20" t="s">
        <v>2</v>
      </c>
      <c r="H77" s="20" t="s">
        <v>134</v>
      </c>
      <c r="I77" s="23" t="s">
        <v>101</v>
      </c>
      <c r="J77" s="19" t="s">
        <v>132</v>
      </c>
      <c r="K77" s="24">
        <v>263.8</v>
      </c>
      <c r="L77" s="24">
        <v>274.3</v>
      </c>
      <c r="M77" s="24">
        <v>284.3</v>
      </c>
    </row>
    <row r="78" spans="1:14" ht="126.75" customHeight="1">
      <c r="A78" s="11">
        <v>59</v>
      </c>
      <c r="B78" s="11">
        <v>834</v>
      </c>
      <c r="C78" s="20" t="s">
        <v>11</v>
      </c>
      <c r="D78" s="20" t="s">
        <v>8</v>
      </c>
      <c r="E78" s="20" t="s">
        <v>133</v>
      </c>
      <c r="F78" s="20" t="s">
        <v>21</v>
      </c>
      <c r="G78" s="20" t="s">
        <v>13</v>
      </c>
      <c r="H78" s="20" t="s">
        <v>134</v>
      </c>
      <c r="I78" s="23" t="s">
        <v>101</v>
      </c>
      <c r="J78" s="55" t="s">
        <v>135</v>
      </c>
      <c r="K78" s="24">
        <v>263.8</v>
      </c>
      <c r="L78" s="24">
        <v>274.3</v>
      </c>
      <c r="M78" s="24">
        <v>284.3</v>
      </c>
    </row>
    <row r="79" spans="1:14" ht="126.75" customHeight="1">
      <c r="A79" s="11">
        <v>60</v>
      </c>
      <c r="B79" s="11">
        <v>834</v>
      </c>
      <c r="C79" s="20" t="s">
        <v>11</v>
      </c>
      <c r="D79" s="20" t="s">
        <v>8</v>
      </c>
      <c r="E79" s="20" t="s">
        <v>133</v>
      </c>
      <c r="F79" s="20" t="s">
        <v>21</v>
      </c>
      <c r="G79" s="20" t="s">
        <v>13</v>
      </c>
      <c r="H79" s="20" t="s">
        <v>134</v>
      </c>
      <c r="I79" s="23" t="s">
        <v>101</v>
      </c>
      <c r="J79" s="55" t="s">
        <v>135</v>
      </c>
      <c r="K79" s="24">
        <v>263.8</v>
      </c>
      <c r="L79" s="24">
        <v>274.3</v>
      </c>
      <c r="M79" s="24">
        <v>284.3</v>
      </c>
    </row>
    <row r="80" spans="1:14" ht="126.75" customHeight="1">
      <c r="A80" s="11">
        <v>61</v>
      </c>
      <c r="B80" s="11">
        <v>834</v>
      </c>
      <c r="C80" s="20" t="s">
        <v>11</v>
      </c>
      <c r="D80" s="20" t="s">
        <v>8</v>
      </c>
      <c r="E80" s="20" t="s">
        <v>133</v>
      </c>
      <c r="F80" s="20" t="s">
        <v>21</v>
      </c>
      <c r="G80" s="20" t="s">
        <v>13</v>
      </c>
      <c r="H80" s="20" t="s">
        <v>137</v>
      </c>
      <c r="I80" s="23" t="s">
        <v>101</v>
      </c>
      <c r="J80" s="55" t="s">
        <v>136</v>
      </c>
      <c r="K80" s="24">
        <v>0</v>
      </c>
      <c r="L80" s="24">
        <v>0</v>
      </c>
      <c r="M80" s="24">
        <v>1960.2</v>
      </c>
    </row>
    <row r="81" spans="1:13" ht="126.75" customHeight="1">
      <c r="A81" s="11">
        <v>62</v>
      </c>
      <c r="B81" s="11">
        <v>834</v>
      </c>
      <c r="C81" s="20" t="s">
        <v>11</v>
      </c>
      <c r="D81" s="20" t="s">
        <v>8</v>
      </c>
      <c r="E81" s="20" t="s">
        <v>98</v>
      </c>
      <c r="F81" s="20" t="s">
        <v>21</v>
      </c>
      <c r="G81" s="20" t="s">
        <v>13</v>
      </c>
      <c r="H81" s="20" t="s">
        <v>142</v>
      </c>
      <c r="I81" s="23" t="s">
        <v>101</v>
      </c>
      <c r="J81" s="57" t="s">
        <v>145</v>
      </c>
      <c r="K81" s="24">
        <v>558.9</v>
      </c>
      <c r="L81" s="24">
        <v>0</v>
      </c>
      <c r="M81" s="24">
        <v>0</v>
      </c>
    </row>
    <row r="82" spans="1:13" ht="147" customHeight="1">
      <c r="A82" s="11">
        <v>63</v>
      </c>
      <c r="B82" s="11">
        <v>834</v>
      </c>
      <c r="C82" s="20" t="s">
        <v>11</v>
      </c>
      <c r="D82" s="20" t="s">
        <v>8</v>
      </c>
      <c r="E82" s="20" t="s">
        <v>98</v>
      </c>
      <c r="F82" s="20" t="s">
        <v>21</v>
      </c>
      <c r="G82" s="20" t="s">
        <v>13</v>
      </c>
      <c r="H82" s="20" t="s">
        <v>143</v>
      </c>
      <c r="I82" s="23" t="s">
        <v>101</v>
      </c>
      <c r="J82" s="57" t="s">
        <v>144</v>
      </c>
      <c r="K82" s="24">
        <v>550.6</v>
      </c>
      <c r="L82" s="24">
        <v>0</v>
      </c>
      <c r="M82" s="24">
        <v>0</v>
      </c>
    </row>
  </sheetData>
  <autoFilter ref="A11:O69"/>
  <mergeCells count="12">
    <mergeCell ref="J1:M1"/>
    <mergeCell ref="J2:M2"/>
    <mergeCell ref="J3:M3"/>
    <mergeCell ref="L7:M7"/>
    <mergeCell ref="K8:M9"/>
    <mergeCell ref="A5:M5"/>
    <mergeCell ref="A8:I8"/>
    <mergeCell ref="B9:B10"/>
    <mergeCell ref="A9:A10"/>
    <mergeCell ref="J8:J10"/>
    <mergeCell ref="C9:G9"/>
    <mergeCell ref="H9:I9"/>
  </mergeCells>
  <phoneticPr fontId="1" type="noConversion"/>
  <hyperlinks>
    <hyperlink ref="J18" r:id="rId1" display="consultantplus://offline/ref=72A27689BFA67488DE20C5CA03E046A9378BA92F3C395912ED0A77862795F8F72086B3A2F9E1zEl7H"/>
  </hyperlinks>
  <pageMargins left="0.78740157480314965" right="0.59055118110236227" top="0.47244094488188981" bottom="0.59055118110236227" header="0.51181102362204722" footer="0.51181102362204722"/>
  <pageSetup paperSize="9" scale="60" orientation="portrait" verticalDpi="300" r:id="rId2"/>
  <headerFooter alignWithMargins="0"/>
  <ignoredErrors>
    <ignoredError sqref="B24:F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Finotdel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</dc:creator>
  <cp:lastModifiedBy>Пользователь</cp:lastModifiedBy>
  <cp:lastPrinted>2018-12-19T07:51:40Z</cp:lastPrinted>
  <dcterms:created xsi:type="dcterms:W3CDTF">2004-11-18T08:17:46Z</dcterms:created>
  <dcterms:modified xsi:type="dcterms:W3CDTF">2021-10-14T03:11:38Z</dcterms:modified>
</cp:coreProperties>
</file>